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Objects="placeholders" filterPrivacy="1"/>
  <bookViews>
    <workbookView xWindow="0" yWindow="0" windowWidth="20460" windowHeight="7740" activeTab="1"/>
  </bookViews>
  <sheets>
    <sheet name="Лист1" sheetId="5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G11" i="5" l="1"/>
  <c r="Z14" i="2" s="1"/>
  <c r="G22" i="5"/>
  <c r="AA24" i="2" s="1"/>
  <c r="G21" i="5"/>
  <c r="Z24" i="2" s="1"/>
  <c r="Z25" i="2" s="1"/>
  <c r="G20" i="5"/>
  <c r="AA22" i="2" s="1"/>
  <c r="G19" i="5"/>
  <c r="Z22" i="2" s="1"/>
  <c r="G18" i="5"/>
  <c r="AA20" i="2" s="1"/>
  <c r="G17" i="5"/>
  <c r="Z20" i="2" s="1"/>
  <c r="G16" i="5"/>
  <c r="G15" i="5"/>
  <c r="Z18" i="2" s="1"/>
  <c r="G14" i="5"/>
  <c r="AA16" i="2" s="1"/>
  <c r="G13" i="5"/>
  <c r="Z16" i="2" s="1"/>
  <c r="G12" i="5"/>
  <c r="AA14" i="2" s="1"/>
  <c r="X14" i="2"/>
  <c r="X16" i="2"/>
  <c r="Y16" i="2"/>
  <c r="Y14" i="2"/>
  <c r="V24" i="2"/>
  <c r="V22" i="2"/>
  <c r="V20" i="2"/>
  <c r="V18" i="2"/>
  <c r="V16" i="2"/>
  <c r="V14" i="2"/>
  <c r="X18" i="2"/>
  <c r="X22" i="2"/>
  <c r="Y18" i="2"/>
  <c r="Y22" i="2"/>
  <c r="Y24" i="2"/>
  <c r="X20" i="2"/>
  <c r="Y20" i="2"/>
  <c r="X24" i="2"/>
  <c r="X25" i="2"/>
  <c r="X15" i="2" l="1"/>
  <c r="H17" i="5"/>
  <c r="X21" i="2"/>
  <c r="X17" i="2"/>
  <c r="X23" i="2"/>
  <c r="H15" i="5"/>
  <c r="X19" i="2"/>
  <c r="H21" i="5"/>
  <c r="Z21" i="2"/>
  <c r="AA18" i="2"/>
  <c r="Z19" i="2" s="1"/>
  <c r="Z23" i="2"/>
  <c r="H19" i="5"/>
  <c r="H13" i="5"/>
  <c r="Z17" i="2"/>
  <c r="H11" i="5"/>
  <c r="Z15" i="2"/>
</calcChain>
</file>

<file path=xl/sharedStrings.xml><?xml version="1.0" encoding="utf-8"?>
<sst xmlns="http://schemas.openxmlformats.org/spreadsheetml/2006/main" count="68" uniqueCount="34">
  <si>
    <t>№</t>
  </si>
  <si>
    <t>КОМАНДЫ</t>
  </si>
  <si>
    <t>Место</t>
  </si>
  <si>
    <t>Соотн. мячей</t>
  </si>
  <si>
    <t>Очки</t>
  </si>
  <si>
    <t>1-й день</t>
  </si>
  <si>
    <t>2-й день</t>
  </si>
  <si>
    <t>3-й день</t>
  </si>
  <si>
    <t>4-й день</t>
  </si>
  <si>
    <t>5-й день</t>
  </si>
  <si>
    <t>ИТОГО</t>
  </si>
  <si>
    <t>Коэффиц.</t>
  </si>
  <si>
    <t>Соотн. партий</t>
  </si>
  <si>
    <t xml:space="preserve">КОМИТЕТ ПО ДЕЛАМ СПОРТА И ФИЗИЧЕСКОЙ КУЛЬТУРЫ </t>
  </si>
  <si>
    <t>МИНИСТЕРСТВА  КУЛЬТУРЫ  И  СПОРТА  РЕСПУБЛИКИ  КАЗАХСТАН</t>
  </si>
  <si>
    <t>Т А Б Л И Ц А    Р Е З У Л Ь Т А Т О В</t>
  </si>
  <si>
    <t>Кол. побед</t>
  </si>
  <si>
    <t xml:space="preserve">КАЗАХСТАНСКАЯ ФЕДЕРАЦИЯ  ВОЛЕЙБОЛА  </t>
  </si>
  <si>
    <t>НАЦИОНАЛЬНЫЙ ОЛИМПИЙСКИЙ КОМИТЕТ</t>
  </si>
  <si>
    <t>:</t>
  </si>
  <si>
    <t>Группа А</t>
  </si>
  <si>
    <t>Подсчёт  коэффициентов  соотношений  мячей</t>
  </si>
  <si>
    <t>22-29.06.20201 г.</t>
  </si>
  <si>
    <t>г.Петропавловск</t>
  </si>
  <si>
    <t>Главный судья, НСВК                         А.Кокина</t>
  </si>
  <si>
    <t>Куаныш</t>
  </si>
  <si>
    <t>Шымкент</t>
  </si>
  <si>
    <t>Кызылординская область</t>
  </si>
  <si>
    <t>СДЮШОР-1              г.Семей</t>
  </si>
  <si>
    <t>ДЮСШ №1                        г. Экибастуз</t>
  </si>
  <si>
    <t>ДЮСШ №1                            г. Экибастуз</t>
  </si>
  <si>
    <t xml:space="preserve"> </t>
  </si>
  <si>
    <t>Главный секретарь, НСВК                Н.Ручинскене</t>
  </si>
  <si>
    <t>Летний Чемпионат Республики Казахстан по волейболу среди девочек 2005 - 2006 г.р. Молодежная лига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</si>
</sst>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6" fillId="0" borderId="0" xfId="0" applyFont="1"/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6" fillId="0" borderId="0" xfId="0" applyFont="1" applyAlignment="1"/>
    <xf numFmtId="0" fontId="7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/>
    <xf numFmtId="0" fontId="9" fillId="0" borderId="0" xfId="0" applyFont="1" applyAlignment="1">
      <alignment wrapText="1"/>
    </xf>
    <xf numFmtId="0" fontId="1" fillId="2" borderId="9" xfId="0" applyFont="1" applyFill="1" applyBorder="1" applyAlignment="1">
      <alignment horizontal="center" vertical="center" wrapText="1"/>
    </xf>
    <xf numFmtId="0" fontId="10" fillId="0" borderId="0" xfId="0" applyFont="1"/>
    <xf numFmtId="0" fontId="9" fillId="0" borderId="16" xfId="0" applyFont="1" applyBorder="1"/>
    <xf numFmtId="0" fontId="9" fillId="0" borderId="17" xfId="0" applyFont="1" applyBorder="1"/>
    <xf numFmtId="0" fontId="9" fillId="0" borderId="0" xfId="0" applyFont="1" applyAlignment="1">
      <alignment horizontal="center"/>
    </xf>
    <xf numFmtId="0" fontId="6" fillId="0" borderId="0" xfId="0" applyFont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16" xfId="0" applyFont="1" applyFill="1" applyBorder="1"/>
    <xf numFmtId="0" fontId="9" fillId="0" borderId="20" xfId="0" applyFont="1" applyFill="1" applyBorder="1"/>
    <xf numFmtId="0" fontId="9" fillId="0" borderId="21" xfId="0" applyFont="1" applyFill="1" applyBorder="1"/>
    <xf numFmtId="0" fontId="9" fillId="0" borderId="22" xfId="0" applyFont="1" applyFill="1" applyBorder="1"/>
    <xf numFmtId="0" fontId="9" fillId="0" borderId="23" xfId="0" applyFont="1" applyFill="1" applyBorder="1"/>
    <xf numFmtId="0" fontId="9" fillId="0" borderId="24" xfId="0" applyFont="1" applyFill="1" applyBorder="1"/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9" fillId="0" borderId="5" xfId="0" applyFont="1" applyFill="1" applyBorder="1"/>
    <xf numFmtId="0" fontId="9" fillId="0" borderId="8" xfId="0" applyFont="1" applyFill="1" applyBorder="1"/>
    <xf numFmtId="0" fontId="9" fillId="0" borderId="27" xfId="0" applyFont="1" applyFill="1" applyBorder="1"/>
    <xf numFmtId="0" fontId="1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1" fillId="0" borderId="2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64" fontId="9" fillId="0" borderId="28" xfId="0" applyNumberFormat="1" applyFont="1" applyBorder="1" applyAlignment="1">
      <alignment horizontal="center" vertical="center"/>
    </xf>
    <xf numFmtId="164" fontId="9" fillId="0" borderId="21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6" xfId="0" applyNumberFormat="1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wrapText="1"/>
    </xf>
    <xf numFmtId="2" fontId="1" fillId="0" borderId="34" xfId="0" applyNumberFormat="1" applyFont="1" applyBorder="1" applyAlignment="1">
      <alignment horizontal="center" vertical="center" wrapText="1"/>
    </xf>
    <xf numFmtId="2" fontId="1" fillId="0" borderId="35" xfId="0" applyNumberFormat="1" applyFont="1" applyBorder="1" applyAlignment="1">
      <alignment horizontal="center" vertical="center" wrapText="1"/>
    </xf>
    <xf numFmtId="164" fontId="1" fillId="0" borderId="30" xfId="0" applyNumberFormat="1" applyFont="1" applyFill="1" applyBorder="1" applyAlignment="1">
      <alignment horizontal="center" vertical="center" wrapText="1"/>
    </xf>
    <xf numFmtId="164" fontId="1" fillId="0" borderId="18" xfId="0" applyNumberFormat="1" applyFont="1" applyFill="1" applyBorder="1" applyAlignment="1">
      <alignment horizontal="center" vertical="center" wrapText="1"/>
    </xf>
    <xf numFmtId="164" fontId="1" fillId="0" borderId="37" xfId="0" applyNumberFormat="1" applyFont="1" applyBorder="1" applyAlignment="1">
      <alignment horizontal="center" vertical="center"/>
    </xf>
    <xf numFmtId="164" fontId="1" fillId="0" borderId="38" xfId="0" applyNumberFormat="1" applyFont="1" applyBorder="1" applyAlignment="1">
      <alignment horizontal="center" vertical="center"/>
    </xf>
    <xf numFmtId="2" fontId="1" fillId="0" borderId="37" xfId="0" applyNumberFormat="1" applyFont="1" applyBorder="1" applyAlignment="1">
      <alignment horizontal="center" vertical="center"/>
    </xf>
    <xf numFmtId="2" fontId="1" fillId="0" borderId="3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13</xdr:row>
      <xdr:rowOff>57150</xdr:rowOff>
    </xdr:from>
    <xdr:to>
      <xdr:col>5</xdr:col>
      <xdr:colOff>142875</xdr:colOff>
      <xdr:row>14</xdr:row>
      <xdr:rowOff>209550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4150" y="29146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28575</xdr:colOff>
      <xdr:row>15</xdr:row>
      <xdr:rowOff>57150</xdr:rowOff>
    </xdr:from>
    <xdr:to>
      <xdr:col>8</xdr:col>
      <xdr:colOff>142875</xdr:colOff>
      <xdr:row>16</xdr:row>
      <xdr:rowOff>209550</xdr:rowOff>
    </xdr:to>
    <xdr:pic>
      <xdr:nvPicPr>
        <xdr:cNvPr id="10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67075" y="34861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</xdr:colOff>
      <xdr:row>17</xdr:row>
      <xdr:rowOff>57150</xdr:rowOff>
    </xdr:from>
    <xdr:to>
      <xdr:col>11</xdr:col>
      <xdr:colOff>142875</xdr:colOff>
      <xdr:row>18</xdr:row>
      <xdr:rowOff>209550</xdr:rowOff>
    </xdr:to>
    <xdr:pic>
      <xdr:nvPicPr>
        <xdr:cNvPr id="10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40576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28575</xdr:colOff>
      <xdr:row>19</xdr:row>
      <xdr:rowOff>57150</xdr:rowOff>
    </xdr:from>
    <xdr:to>
      <xdr:col>14</xdr:col>
      <xdr:colOff>142875</xdr:colOff>
      <xdr:row>20</xdr:row>
      <xdr:rowOff>209550</xdr:rowOff>
    </xdr:to>
    <xdr:pic>
      <xdr:nvPicPr>
        <xdr:cNvPr id="10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2925" y="46291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28575</xdr:colOff>
      <xdr:row>21</xdr:row>
      <xdr:rowOff>57150</xdr:rowOff>
    </xdr:from>
    <xdr:to>
      <xdr:col>17</xdr:col>
      <xdr:colOff>142875</xdr:colOff>
      <xdr:row>22</xdr:row>
      <xdr:rowOff>209550</xdr:rowOff>
    </xdr:to>
    <xdr:pic>
      <xdr:nvPicPr>
        <xdr:cNvPr id="10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52006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28575</xdr:colOff>
      <xdr:row>23</xdr:row>
      <xdr:rowOff>57150</xdr:rowOff>
    </xdr:from>
    <xdr:to>
      <xdr:col>20</xdr:col>
      <xdr:colOff>142875</xdr:colOff>
      <xdr:row>24</xdr:row>
      <xdr:rowOff>209550</xdr:rowOff>
    </xdr:to>
    <xdr:pic>
      <xdr:nvPicPr>
        <xdr:cNvPr id="10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38775" y="6029325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Изящная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opLeftCell="A7" workbookViewId="0">
      <selection activeCell="B22" sqref="B22"/>
    </sheetView>
  </sheetViews>
  <sheetFormatPr defaultRowHeight="15" x14ac:dyDescent="0.25"/>
  <cols>
    <col min="1" max="1" width="28.85546875" customWidth="1"/>
  </cols>
  <sheetData>
    <row r="1" spans="1:10" x14ac:dyDescent="0.25">
      <c r="A1" s="21"/>
      <c r="B1" s="21"/>
      <c r="C1" s="21"/>
      <c r="D1" s="21"/>
      <c r="E1" s="21"/>
      <c r="F1" s="21"/>
      <c r="G1" s="21"/>
      <c r="H1" s="21"/>
    </row>
    <row r="2" spans="1:10" x14ac:dyDescent="0.25">
      <c r="A2" s="21"/>
      <c r="B2" s="21"/>
      <c r="C2" s="21"/>
      <c r="D2" s="21"/>
      <c r="E2" s="21"/>
      <c r="F2" s="21"/>
      <c r="G2" s="21"/>
      <c r="H2" s="21"/>
    </row>
    <row r="3" spans="1:10" x14ac:dyDescent="0.25">
      <c r="A3" s="21"/>
      <c r="B3" s="21"/>
      <c r="C3" s="21"/>
      <c r="D3" s="21"/>
      <c r="E3" s="21"/>
      <c r="F3" s="21"/>
      <c r="G3" s="21"/>
      <c r="H3" s="21"/>
    </row>
    <row r="4" spans="1:10" x14ac:dyDescent="0.25">
      <c r="A4" s="21"/>
      <c r="B4" s="21"/>
      <c r="C4" s="21"/>
      <c r="D4" s="21"/>
      <c r="E4" s="21"/>
      <c r="F4" s="21"/>
      <c r="G4" s="21"/>
      <c r="H4" s="21"/>
    </row>
    <row r="5" spans="1:10" x14ac:dyDescent="0.25">
      <c r="A5" s="21"/>
      <c r="B5" s="21"/>
      <c r="C5" s="21"/>
      <c r="D5" s="21"/>
      <c r="E5" s="21"/>
      <c r="F5" s="21"/>
      <c r="G5" s="21"/>
      <c r="H5" s="21"/>
    </row>
    <row r="6" spans="1:10" x14ac:dyDescent="0.25">
      <c r="A6" s="21"/>
      <c r="B6" s="27" t="s">
        <v>21</v>
      </c>
      <c r="C6" s="21"/>
      <c r="D6" s="21"/>
      <c r="E6" s="21"/>
      <c r="F6" s="21"/>
      <c r="G6" s="21"/>
      <c r="H6" s="21"/>
    </row>
    <row r="7" spans="1:10" ht="19.5" thickBot="1" x14ac:dyDescent="0.35">
      <c r="A7" s="1"/>
      <c r="B7" s="21"/>
      <c r="C7" s="21"/>
      <c r="D7" s="21"/>
      <c r="E7" s="21"/>
      <c r="F7" s="21"/>
      <c r="G7" s="21"/>
      <c r="H7" s="21"/>
    </row>
    <row r="8" spans="1:10" x14ac:dyDescent="0.25">
      <c r="A8" s="76" t="s">
        <v>1</v>
      </c>
      <c r="B8" s="79" t="s">
        <v>5</v>
      </c>
      <c r="C8" s="79" t="s">
        <v>6</v>
      </c>
      <c r="D8" s="79" t="s">
        <v>7</v>
      </c>
      <c r="E8" s="79" t="s">
        <v>8</v>
      </c>
      <c r="F8" s="79" t="s">
        <v>9</v>
      </c>
      <c r="G8" s="67" t="s">
        <v>10</v>
      </c>
      <c r="H8" s="67" t="s">
        <v>11</v>
      </c>
    </row>
    <row r="9" spans="1:10" x14ac:dyDescent="0.25">
      <c r="A9" s="77"/>
      <c r="B9" s="80"/>
      <c r="C9" s="80"/>
      <c r="D9" s="80"/>
      <c r="E9" s="80"/>
      <c r="F9" s="80"/>
      <c r="G9" s="68"/>
      <c r="H9" s="68"/>
    </row>
    <row r="10" spans="1:10" ht="15.75" thickBot="1" x14ac:dyDescent="0.3">
      <c r="A10" s="78"/>
      <c r="B10" s="81"/>
      <c r="C10" s="81"/>
      <c r="D10" s="81"/>
      <c r="E10" s="81"/>
      <c r="F10" s="81"/>
      <c r="G10" s="69"/>
      <c r="H10" s="69"/>
    </row>
    <row r="11" spans="1:10" ht="15.75" thickBot="1" x14ac:dyDescent="0.3">
      <c r="A11" s="70" t="s">
        <v>25</v>
      </c>
      <c r="B11" s="34">
        <v>0</v>
      </c>
      <c r="C11" s="34">
        <v>75</v>
      </c>
      <c r="D11" s="34">
        <v>75</v>
      </c>
      <c r="E11" s="35">
        <v>75</v>
      </c>
      <c r="F11" s="34">
        <v>75</v>
      </c>
      <c r="G11" s="28">
        <f>B11+C11+D11+E11+F11</f>
        <v>300</v>
      </c>
      <c r="H11" s="72">
        <f>G11/G12</f>
        <v>2.1582733812949639</v>
      </c>
    </row>
    <row r="12" spans="1:10" ht="15.75" thickBot="1" x14ac:dyDescent="0.3">
      <c r="A12" s="71"/>
      <c r="B12" s="36">
        <v>0</v>
      </c>
      <c r="C12" s="36">
        <v>29</v>
      </c>
      <c r="D12" s="36">
        <v>43</v>
      </c>
      <c r="E12" s="37">
        <v>23</v>
      </c>
      <c r="F12" s="36">
        <v>44</v>
      </c>
      <c r="G12" s="28">
        <f t="shared" ref="G12:G20" si="0">B12+C12+D12+E12+F12</f>
        <v>139</v>
      </c>
      <c r="H12" s="73"/>
    </row>
    <row r="13" spans="1:10" ht="15.75" thickBot="1" x14ac:dyDescent="0.3">
      <c r="A13" s="74" t="s">
        <v>27</v>
      </c>
      <c r="B13" s="34">
        <v>75</v>
      </c>
      <c r="C13" s="34">
        <v>29</v>
      </c>
      <c r="D13" s="34"/>
      <c r="E13" s="35">
        <v>56</v>
      </c>
      <c r="F13" s="34">
        <v>83</v>
      </c>
      <c r="G13" s="28">
        <f t="shared" si="0"/>
        <v>243</v>
      </c>
      <c r="H13" s="72">
        <f>G13/G14</f>
        <v>0.80198019801980203</v>
      </c>
      <c r="J13" t="s">
        <v>31</v>
      </c>
    </row>
    <row r="14" spans="1:10" ht="15.75" thickBot="1" x14ac:dyDescent="0.3">
      <c r="A14" s="75"/>
      <c r="B14" s="38">
        <v>55</v>
      </c>
      <c r="C14" s="38">
        <v>75</v>
      </c>
      <c r="D14" s="38"/>
      <c r="E14" s="39">
        <v>75</v>
      </c>
      <c r="F14" s="38">
        <v>98</v>
      </c>
      <c r="G14" s="28">
        <f t="shared" si="0"/>
        <v>303</v>
      </c>
      <c r="H14" s="73"/>
    </row>
    <row r="15" spans="1:10" ht="15.75" thickBot="1" x14ac:dyDescent="0.3">
      <c r="A15" s="74" t="s">
        <v>28</v>
      </c>
      <c r="B15" s="34">
        <v>83</v>
      </c>
      <c r="C15" s="34">
        <v>75</v>
      </c>
      <c r="D15" s="34">
        <v>43</v>
      </c>
      <c r="E15" s="35">
        <v>75</v>
      </c>
      <c r="F15" s="34"/>
      <c r="G15" s="28">
        <f t="shared" si="0"/>
        <v>276</v>
      </c>
      <c r="H15" s="72">
        <f>G15/G16</f>
        <v>1.1174089068825912</v>
      </c>
    </row>
    <row r="16" spans="1:10" ht="15.75" thickBot="1" x14ac:dyDescent="0.3">
      <c r="A16" s="75"/>
      <c r="B16" s="36">
        <v>65</v>
      </c>
      <c r="C16" s="36">
        <v>51</v>
      </c>
      <c r="D16" s="36">
        <v>75</v>
      </c>
      <c r="E16" s="37">
        <v>56</v>
      </c>
      <c r="F16" s="36"/>
      <c r="G16" s="28">
        <f t="shared" si="0"/>
        <v>247</v>
      </c>
      <c r="H16" s="73"/>
    </row>
    <row r="17" spans="1:8" ht="15.75" thickBot="1" x14ac:dyDescent="0.3">
      <c r="A17" s="83" t="s">
        <v>30</v>
      </c>
      <c r="B17" s="34">
        <v>65</v>
      </c>
      <c r="C17" s="34"/>
      <c r="D17" s="34">
        <v>39</v>
      </c>
      <c r="E17" s="35">
        <v>23</v>
      </c>
      <c r="F17" s="34">
        <v>98</v>
      </c>
      <c r="G17" s="28">
        <f t="shared" si="0"/>
        <v>225</v>
      </c>
      <c r="H17" s="72">
        <f>G17/G18</f>
        <v>0.71202531645569622</v>
      </c>
    </row>
    <row r="18" spans="1:8" ht="15.75" thickBot="1" x14ac:dyDescent="0.3">
      <c r="A18" s="84"/>
      <c r="B18" s="38">
        <v>83</v>
      </c>
      <c r="C18" s="38"/>
      <c r="D18" s="38">
        <v>75</v>
      </c>
      <c r="E18" s="39">
        <v>75</v>
      </c>
      <c r="F18" s="38">
        <v>83</v>
      </c>
      <c r="G18" s="28">
        <f t="shared" si="0"/>
        <v>316</v>
      </c>
      <c r="H18" s="73"/>
    </row>
    <row r="19" spans="1:8" ht="15.75" thickBot="1" x14ac:dyDescent="0.3">
      <c r="A19" s="74" t="s">
        <v>26</v>
      </c>
      <c r="B19" s="34">
        <v>55</v>
      </c>
      <c r="C19" s="34">
        <v>51</v>
      </c>
      <c r="D19" s="34">
        <v>75</v>
      </c>
      <c r="E19" s="35"/>
      <c r="F19" s="34">
        <v>44</v>
      </c>
      <c r="G19" s="28">
        <f t="shared" si="0"/>
        <v>225</v>
      </c>
      <c r="H19" s="72">
        <f>G19/G20</f>
        <v>0.85227272727272729</v>
      </c>
    </row>
    <row r="20" spans="1:8" ht="15.75" thickBot="1" x14ac:dyDescent="0.3">
      <c r="A20" s="75"/>
      <c r="B20" s="36">
        <v>75</v>
      </c>
      <c r="C20" s="36">
        <v>75</v>
      </c>
      <c r="D20" s="38">
        <v>39</v>
      </c>
      <c r="E20" s="37"/>
      <c r="F20" s="36">
        <v>75</v>
      </c>
      <c r="G20" s="28">
        <f t="shared" si="0"/>
        <v>264</v>
      </c>
      <c r="H20" s="73"/>
    </row>
    <row r="21" spans="1:8" ht="15.75" thickBot="1" x14ac:dyDescent="0.3">
      <c r="A21" s="70"/>
      <c r="B21" s="34"/>
      <c r="C21" s="34"/>
      <c r="D21" s="34"/>
      <c r="E21" s="42"/>
      <c r="F21" s="34"/>
      <c r="G21" s="28">
        <f>B21+C21+D21+E21+F21</f>
        <v>0</v>
      </c>
      <c r="H21" s="72" t="e">
        <f>G21/G22</f>
        <v>#DIV/0!</v>
      </c>
    </row>
    <row r="22" spans="1:8" ht="15.75" thickBot="1" x14ac:dyDescent="0.3">
      <c r="A22" s="82"/>
      <c r="B22" s="36"/>
      <c r="C22" s="36"/>
      <c r="D22" s="44"/>
      <c r="E22" s="43"/>
      <c r="F22" s="36"/>
      <c r="G22" s="29">
        <f>B22+C22+D22+E22+F22</f>
        <v>0</v>
      </c>
      <c r="H22" s="73"/>
    </row>
    <row r="23" spans="1:8" ht="15.75" thickTop="1" x14ac:dyDescent="0.25"/>
  </sheetData>
  <mergeCells count="20">
    <mergeCell ref="A21:A22"/>
    <mergeCell ref="H21:H22"/>
    <mergeCell ref="A15:A16"/>
    <mergeCell ref="H15:H16"/>
    <mergeCell ref="A17:A18"/>
    <mergeCell ref="H17:H18"/>
    <mergeCell ref="A19:A20"/>
    <mergeCell ref="H19:H20"/>
    <mergeCell ref="G8:G10"/>
    <mergeCell ref="H8:H10"/>
    <mergeCell ref="A11:A12"/>
    <mergeCell ref="H11:H12"/>
    <mergeCell ref="A13:A14"/>
    <mergeCell ref="H13:H14"/>
    <mergeCell ref="A8:A10"/>
    <mergeCell ref="B8:B10"/>
    <mergeCell ref="C8:C10"/>
    <mergeCell ref="D8:D10"/>
    <mergeCell ref="E8:E10"/>
    <mergeCell ref="F8:F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5"/>
  <sheetViews>
    <sheetView tabSelected="1" topLeftCell="A10" workbookViewId="0">
      <selection activeCell="AE16" sqref="AE16"/>
    </sheetView>
  </sheetViews>
  <sheetFormatPr defaultRowHeight="15" x14ac:dyDescent="0.25"/>
  <cols>
    <col min="1" max="1" width="8.42578125" style="21" customWidth="1"/>
    <col min="2" max="2" width="4.42578125" style="21" customWidth="1"/>
    <col min="3" max="3" width="27.5703125" style="21" customWidth="1"/>
    <col min="4" max="17" width="2.7109375" style="22" customWidth="1"/>
    <col min="18" max="18" width="2.5703125" style="22" customWidth="1"/>
    <col min="19" max="19" width="0.140625" style="22" hidden="1" customWidth="1"/>
    <col min="20" max="21" width="2.7109375" style="22" hidden="1" customWidth="1"/>
    <col min="22" max="22" width="8.7109375" style="23" customWidth="1"/>
    <col min="23" max="23" width="8.5703125" style="23" customWidth="1"/>
    <col min="24" max="24" width="5.42578125" style="21" customWidth="1"/>
    <col min="25" max="25" width="5.140625" style="21" customWidth="1"/>
    <col min="26" max="26" width="5.28515625" style="21" customWidth="1"/>
    <col min="27" max="27" width="4.7109375" style="21" customWidth="1"/>
    <col min="28" max="28" width="9.28515625" style="21" customWidth="1"/>
    <col min="29" max="29" width="6.85546875" style="21" customWidth="1"/>
    <col min="30" max="16384" width="9.140625" style="21"/>
  </cols>
  <sheetData>
    <row r="1" spans="1:29" ht="19.5" x14ac:dyDescent="0.25">
      <c r="O1" s="13" t="s">
        <v>13</v>
      </c>
      <c r="P1" s="30"/>
    </row>
    <row r="2" spans="1:29" ht="19.5" x14ac:dyDescent="0.25">
      <c r="O2" s="13" t="s">
        <v>14</v>
      </c>
      <c r="P2" s="30"/>
    </row>
    <row r="3" spans="1:29" ht="19.5" x14ac:dyDescent="0.25">
      <c r="O3" s="49" t="s">
        <v>18</v>
      </c>
      <c r="P3" s="30"/>
    </row>
    <row r="4" spans="1:29" ht="14.25" customHeight="1" x14ac:dyDescent="0.25">
      <c r="O4" s="13" t="s">
        <v>17</v>
      </c>
      <c r="P4" s="30"/>
    </row>
    <row r="5" spans="1:29" ht="24.75" customHeight="1" x14ac:dyDescent="0.25">
      <c r="O5" s="14" t="s">
        <v>15</v>
      </c>
      <c r="P5" s="30"/>
    </row>
    <row r="6" spans="1:29" ht="15" customHeight="1" x14ac:dyDescent="0.25">
      <c r="O6" s="14"/>
      <c r="P6" s="14"/>
    </row>
    <row r="7" spans="1:29" ht="20.25" customHeight="1" x14ac:dyDescent="0.25">
      <c r="A7" s="113" t="s">
        <v>33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20"/>
    </row>
    <row r="8" spans="1:29" ht="13.5" customHeight="1" x14ac:dyDescent="0.25">
      <c r="A8" s="20"/>
      <c r="B8" s="20"/>
      <c r="C8" s="20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T8" s="15"/>
      <c r="U8" s="15"/>
      <c r="V8" s="19"/>
      <c r="W8" s="19"/>
      <c r="X8" s="20"/>
      <c r="Y8" s="20"/>
      <c r="Z8" s="20"/>
      <c r="AA8" s="20"/>
      <c r="AB8" s="20"/>
      <c r="AC8" s="20"/>
    </row>
    <row r="9" spans="1:29" ht="20.25" customHeight="1" x14ac:dyDescent="0.3">
      <c r="B9" s="85" t="s">
        <v>22</v>
      </c>
      <c r="C9" s="85"/>
      <c r="D9" s="85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15"/>
      <c r="Q9" s="15"/>
      <c r="R9" s="15"/>
      <c r="S9" s="15"/>
      <c r="T9" s="15"/>
      <c r="U9" s="15"/>
      <c r="V9" s="19"/>
      <c r="W9" s="19"/>
      <c r="X9" s="20"/>
      <c r="Y9" s="91" t="s">
        <v>23</v>
      </c>
      <c r="Z9" s="91"/>
      <c r="AA9" s="91"/>
      <c r="AB9" s="91"/>
      <c r="AC9" s="31"/>
    </row>
    <row r="10" spans="1:29" ht="20.25" customHeight="1" x14ac:dyDescent="0.3">
      <c r="B10" s="66"/>
      <c r="C10" s="66"/>
      <c r="D10" s="115" t="s">
        <v>20</v>
      </c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65"/>
      <c r="Z10" s="65"/>
      <c r="AA10" s="65"/>
      <c r="AB10" s="65"/>
      <c r="AC10" s="31"/>
    </row>
    <row r="11" spans="1:29" ht="13.5" customHeight="1" thickBot="1" x14ac:dyDescent="0.35">
      <c r="B11" s="31"/>
      <c r="C11" s="31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15"/>
      <c r="Q11" s="15"/>
      <c r="R11" s="15"/>
      <c r="S11" s="15"/>
      <c r="T11" s="15"/>
      <c r="U11" s="15"/>
      <c r="V11" s="19"/>
      <c r="W11" s="19"/>
      <c r="X11" s="20"/>
      <c r="AB11" s="31"/>
      <c r="AC11" s="31"/>
    </row>
    <row r="12" spans="1:29" ht="23.1" customHeight="1" x14ac:dyDescent="0.25">
      <c r="B12" s="76" t="s">
        <v>0</v>
      </c>
      <c r="C12" s="76" t="s">
        <v>1</v>
      </c>
      <c r="D12" s="87">
        <v>1</v>
      </c>
      <c r="E12" s="88"/>
      <c r="F12" s="89"/>
      <c r="G12" s="87">
        <v>2</v>
      </c>
      <c r="H12" s="88"/>
      <c r="I12" s="89"/>
      <c r="J12" s="87">
        <v>3</v>
      </c>
      <c r="K12" s="88"/>
      <c r="L12" s="89"/>
      <c r="M12" s="87">
        <v>4</v>
      </c>
      <c r="N12" s="88"/>
      <c r="O12" s="89"/>
      <c r="P12" s="87">
        <v>5</v>
      </c>
      <c r="Q12" s="88"/>
      <c r="R12" s="89"/>
      <c r="S12" s="87">
        <v>6</v>
      </c>
      <c r="T12" s="88"/>
      <c r="U12" s="89"/>
      <c r="V12" s="76" t="s">
        <v>4</v>
      </c>
      <c r="W12" s="76" t="s">
        <v>16</v>
      </c>
      <c r="X12" s="87" t="s">
        <v>12</v>
      </c>
      <c r="Y12" s="89"/>
      <c r="Z12" s="87" t="s">
        <v>3</v>
      </c>
      <c r="AA12" s="89"/>
      <c r="AB12" s="76" t="s">
        <v>2</v>
      </c>
      <c r="AC12" s="104"/>
    </row>
    <row r="13" spans="1:29" ht="23.1" customHeight="1" thickBot="1" x14ac:dyDescent="0.3">
      <c r="B13" s="78"/>
      <c r="C13" s="78"/>
      <c r="D13" s="90"/>
      <c r="E13" s="91"/>
      <c r="F13" s="92"/>
      <c r="G13" s="90"/>
      <c r="H13" s="91"/>
      <c r="I13" s="92"/>
      <c r="J13" s="90"/>
      <c r="K13" s="91"/>
      <c r="L13" s="92"/>
      <c r="M13" s="90"/>
      <c r="N13" s="91"/>
      <c r="O13" s="92"/>
      <c r="P13" s="90"/>
      <c r="Q13" s="91"/>
      <c r="R13" s="92"/>
      <c r="S13" s="90"/>
      <c r="T13" s="91"/>
      <c r="U13" s="92"/>
      <c r="V13" s="86"/>
      <c r="W13" s="86"/>
      <c r="X13" s="100"/>
      <c r="Y13" s="101"/>
      <c r="Z13" s="100"/>
      <c r="AA13" s="101"/>
      <c r="AB13" s="86"/>
      <c r="AC13" s="104"/>
    </row>
    <row r="14" spans="1:29" ht="23.1" customHeight="1" x14ac:dyDescent="0.25">
      <c r="B14" s="76">
        <v>1</v>
      </c>
      <c r="C14" s="74" t="s">
        <v>25</v>
      </c>
      <c r="D14" s="54"/>
      <c r="E14" s="10"/>
      <c r="F14" s="55"/>
      <c r="G14" s="45">
        <v>3</v>
      </c>
      <c r="H14" s="11" t="s">
        <v>19</v>
      </c>
      <c r="I14" s="46">
        <v>0</v>
      </c>
      <c r="J14" s="45">
        <v>3</v>
      </c>
      <c r="K14" s="11" t="s">
        <v>19</v>
      </c>
      <c r="L14" s="46">
        <v>0</v>
      </c>
      <c r="M14" s="45">
        <v>3</v>
      </c>
      <c r="N14" s="11" t="s">
        <v>19</v>
      </c>
      <c r="O14" s="46">
        <v>0</v>
      </c>
      <c r="P14" s="45">
        <v>3</v>
      </c>
      <c r="Q14" s="11" t="s">
        <v>19</v>
      </c>
      <c r="R14" s="46">
        <v>0</v>
      </c>
      <c r="S14" s="45"/>
      <c r="T14" s="11" t="s">
        <v>19</v>
      </c>
      <c r="U14" s="46"/>
      <c r="V14" s="98">
        <f>H15+K15+N15+Q15+T15</f>
        <v>12</v>
      </c>
      <c r="W14" s="76">
        <v>4</v>
      </c>
      <c r="X14" s="12">
        <f>G14+J14+M14+P14+S14</f>
        <v>12</v>
      </c>
      <c r="Y14" s="6">
        <f>I14+L14+O14+R14+U14</f>
        <v>0</v>
      </c>
      <c r="Z14" s="6">
        <f>Лист1!G11</f>
        <v>300</v>
      </c>
      <c r="AA14" s="7">
        <f>Лист1!G12</f>
        <v>139</v>
      </c>
      <c r="AB14" s="98">
        <v>1</v>
      </c>
      <c r="AC14" s="2"/>
    </row>
    <row r="15" spans="1:29" ht="23.1" customHeight="1" thickBot="1" x14ac:dyDescent="0.3">
      <c r="B15" s="78"/>
      <c r="C15" s="93"/>
      <c r="D15" s="56"/>
      <c r="E15" s="18"/>
      <c r="F15" s="57"/>
      <c r="G15" s="51"/>
      <c r="H15" s="47">
        <v>3</v>
      </c>
      <c r="I15" s="53"/>
      <c r="J15" s="51"/>
      <c r="K15" s="47">
        <v>3</v>
      </c>
      <c r="L15" s="53"/>
      <c r="M15" s="51"/>
      <c r="N15" s="47">
        <v>3</v>
      </c>
      <c r="O15" s="53"/>
      <c r="P15" s="51"/>
      <c r="Q15" s="47">
        <v>3</v>
      </c>
      <c r="R15" s="53"/>
      <c r="S15" s="51"/>
      <c r="T15" s="47"/>
      <c r="U15" s="53"/>
      <c r="V15" s="99"/>
      <c r="W15" s="78"/>
      <c r="X15" s="102" t="e">
        <f>X14/Y14</f>
        <v>#DIV/0!</v>
      </c>
      <c r="Y15" s="103"/>
      <c r="Z15" s="94">
        <f>Z14/AA14</f>
        <v>2.1582733812949639</v>
      </c>
      <c r="AA15" s="95"/>
      <c r="AB15" s="99"/>
      <c r="AC15" s="2"/>
    </row>
    <row r="16" spans="1:29" ht="23.1" customHeight="1" x14ac:dyDescent="0.25">
      <c r="B16" s="76">
        <v>2</v>
      </c>
      <c r="C16" s="74" t="s">
        <v>27</v>
      </c>
      <c r="D16" s="45">
        <v>0</v>
      </c>
      <c r="E16" s="11" t="s">
        <v>19</v>
      </c>
      <c r="F16" s="46">
        <v>3</v>
      </c>
      <c r="G16" s="10"/>
      <c r="H16" s="10"/>
      <c r="I16" s="10"/>
      <c r="J16" s="45">
        <v>0</v>
      </c>
      <c r="K16" s="11" t="s">
        <v>19</v>
      </c>
      <c r="L16" s="46">
        <v>3</v>
      </c>
      <c r="M16" s="45">
        <v>1</v>
      </c>
      <c r="N16" s="11" t="s">
        <v>19</v>
      </c>
      <c r="O16" s="46">
        <v>3</v>
      </c>
      <c r="P16" s="45">
        <v>3</v>
      </c>
      <c r="Q16" s="11" t="s">
        <v>19</v>
      </c>
      <c r="R16" s="46">
        <v>0</v>
      </c>
      <c r="S16" s="45"/>
      <c r="T16" s="11" t="s">
        <v>19</v>
      </c>
      <c r="U16" s="46"/>
      <c r="V16" s="98">
        <f>E17+K17+N17+Q17+T17</f>
        <v>3</v>
      </c>
      <c r="W16" s="76">
        <v>1</v>
      </c>
      <c r="X16" s="12">
        <f>D16+J16+M16+P16+S16</f>
        <v>4</v>
      </c>
      <c r="Y16" s="6">
        <f>F16+L16+O16+R16+U16</f>
        <v>9</v>
      </c>
      <c r="Z16" s="6">
        <f>Лист1!G13</f>
        <v>243</v>
      </c>
      <c r="AA16" s="7">
        <f>Лист1!G14</f>
        <v>303</v>
      </c>
      <c r="AB16" s="98">
        <v>3</v>
      </c>
      <c r="AC16" s="2"/>
    </row>
    <row r="17" spans="2:31" ht="23.1" customHeight="1" thickBot="1" x14ac:dyDescent="0.3">
      <c r="B17" s="86"/>
      <c r="C17" s="75"/>
      <c r="D17" s="51"/>
      <c r="E17" s="47">
        <v>0</v>
      </c>
      <c r="F17" s="53"/>
      <c r="G17" s="17"/>
      <c r="H17" s="17"/>
      <c r="I17" s="17"/>
      <c r="J17" s="51"/>
      <c r="K17" s="47">
        <v>0</v>
      </c>
      <c r="L17" s="53"/>
      <c r="M17" s="51"/>
      <c r="N17" s="47">
        <v>0</v>
      </c>
      <c r="O17" s="53"/>
      <c r="P17" s="51"/>
      <c r="Q17" s="47">
        <v>3</v>
      </c>
      <c r="R17" s="53"/>
      <c r="S17" s="51"/>
      <c r="T17" s="47"/>
      <c r="U17" s="53"/>
      <c r="V17" s="99"/>
      <c r="W17" s="78"/>
      <c r="X17" s="96">
        <f>X16/Y16</f>
        <v>0.44444444444444442</v>
      </c>
      <c r="Y17" s="97"/>
      <c r="Z17" s="116">
        <f>Z16/AA16</f>
        <v>0.80198019801980203</v>
      </c>
      <c r="AA17" s="117"/>
      <c r="AB17" s="99"/>
      <c r="AC17" s="2"/>
    </row>
    <row r="18" spans="2:31" ht="23.1" customHeight="1" x14ac:dyDescent="0.25">
      <c r="B18" s="76">
        <v>3</v>
      </c>
      <c r="C18" s="74" t="s">
        <v>28</v>
      </c>
      <c r="D18" s="45">
        <v>0</v>
      </c>
      <c r="E18" s="11" t="s">
        <v>19</v>
      </c>
      <c r="F18" s="46">
        <v>3</v>
      </c>
      <c r="G18" s="45">
        <v>3</v>
      </c>
      <c r="H18" s="11" t="s">
        <v>19</v>
      </c>
      <c r="I18" s="46">
        <v>0</v>
      </c>
      <c r="J18" s="54"/>
      <c r="K18" s="10"/>
      <c r="L18" s="55"/>
      <c r="M18" s="45">
        <v>3</v>
      </c>
      <c r="N18" s="11" t="s">
        <v>19</v>
      </c>
      <c r="O18" s="46">
        <v>0</v>
      </c>
      <c r="P18" s="45">
        <v>3</v>
      </c>
      <c r="Q18" s="11" t="s">
        <v>19</v>
      </c>
      <c r="R18" s="46">
        <v>0</v>
      </c>
      <c r="S18" s="45"/>
      <c r="T18" s="11" t="s">
        <v>19</v>
      </c>
      <c r="U18" s="46"/>
      <c r="V18" s="98">
        <f>E19+H19+N19+Q19+T19</f>
        <v>9</v>
      </c>
      <c r="W18" s="76">
        <v>3</v>
      </c>
      <c r="X18" s="16">
        <f>D18+G18+M18+P18+S18</f>
        <v>9</v>
      </c>
      <c r="Y18" s="8">
        <f>F18+I18+O18+R18+U18</f>
        <v>3</v>
      </c>
      <c r="Z18" s="8">
        <f>Лист1!G15</f>
        <v>276</v>
      </c>
      <c r="AA18" s="9">
        <f>Лист1!G16</f>
        <v>247</v>
      </c>
      <c r="AB18" s="98">
        <v>2</v>
      </c>
      <c r="AC18" s="2"/>
    </row>
    <row r="19" spans="2:31" ht="23.1" customHeight="1" thickBot="1" x14ac:dyDescent="0.3">
      <c r="B19" s="86"/>
      <c r="C19" s="75"/>
      <c r="D19" s="51"/>
      <c r="E19" s="47">
        <v>0</v>
      </c>
      <c r="F19" s="53"/>
      <c r="G19" s="51"/>
      <c r="H19" s="47">
        <v>3</v>
      </c>
      <c r="I19" s="53"/>
      <c r="J19" s="58"/>
      <c r="K19" s="17"/>
      <c r="L19" s="59"/>
      <c r="M19" s="51"/>
      <c r="N19" s="47">
        <v>3</v>
      </c>
      <c r="O19" s="53"/>
      <c r="P19" s="51"/>
      <c r="Q19" s="47">
        <v>3</v>
      </c>
      <c r="R19" s="53"/>
      <c r="S19" s="51"/>
      <c r="T19" s="47"/>
      <c r="U19" s="53"/>
      <c r="V19" s="99"/>
      <c r="W19" s="78"/>
      <c r="X19" s="102">
        <f>X18/Y18</f>
        <v>3</v>
      </c>
      <c r="Y19" s="103"/>
      <c r="Z19" s="94">
        <f>Z18/AA18</f>
        <v>1.1174089068825912</v>
      </c>
      <c r="AA19" s="95"/>
      <c r="AB19" s="99"/>
      <c r="AC19" s="2"/>
    </row>
    <row r="20" spans="2:31" ht="23.1" customHeight="1" x14ac:dyDescent="0.25">
      <c r="B20" s="76">
        <v>4</v>
      </c>
      <c r="C20" s="74" t="s">
        <v>29</v>
      </c>
      <c r="D20" s="45">
        <v>0</v>
      </c>
      <c r="E20" s="11" t="s">
        <v>19</v>
      </c>
      <c r="F20" s="46">
        <v>3</v>
      </c>
      <c r="G20" s="45">
        <v>3</v>
      </c>
      <c r="H20" s="11" t="s">
        <v>19</v>
      </c>
      <c r="I20" s="46">
        <v>1</v>
      </c>
      <c r="J20" s="45">
        <v>0</v>
      </c>
      <c r="K20" s="11" t="s">
        <v>19</v>
      </c>
      <c r="L20" s="46">
        <v>3</v>
      </c>
      <c r="M20" s="54"/>
      <c r="N20" s="10"/>
      <c r="O20" s="55"/>
      <c r="P20" s="45">
        <v>0</v>
      </c>
      <c r="Q20" s="11" t="s">
        <v>19</v>
      </c>
      <c r="R20" s="46">
        <v>3</v>
      </c>
      <c r="S20" s="45"/>
      <c r="T20" s="11" t="s">
        <v>19</v>
      </c>
      <c r="U20" s="46"/>
      <c r="V20" s="98">
        <f>E21+H21+K21+Q21+T21</f>
        <v>3</v>
      </c>
      <c r="W20" s="76">
        <v>1</v>
      </c>
      <c r="X20" s="12">
        <f>D20+G20+J20+P20+S20</f>
        <v>3</v>
      </c>
      <c r="Y20" s="6">
        <f>F20+I20+L20+R20+U20</f>
        <v>10</v>
      </c>
      <c r="Z20" s="6">
        <f>Лист1!G17</f>
        <v>225</v>
      </c>
      <c r="AA20" s="7">
        <f>Лист1!G18</f>
        <v>316</v>
      </c>
      <c r="AB20" s="98">
        <v>5</v>
      </c>
      <c r="AC20" s="2"/>
    </row>
    <row r="21" spans="2:31" ht="23.1" customHeight="1" thickBot="1" x14ac:dyDescent="0.3">
      <c r="B21" s="86"/>
      <c r="C21" s="93"/>
      <c r="D21" s="51"/>
      <c r="E21" s="47">
        <v>0</v>
      </c>
      <c r="F21" s="53"/>
      <c r="G21" s="51"/>
      <c r="H21" s="47">
        <v>3</v>
      </c>
      <c r="I21" s="53"/>
      <c r="J21" s="51"/>
      <c r="K21" s="47">
        <v>0</v>
      </c>
      <c r="L21" s="53"/>
      <c r="M21" s="56"/>
      <c r="N21" s="18"/>
      <c r="O21" s="57"/>
      <c r="P21" s="51"/>
      <c r="Q21" s="47">
        <v>0</v>
      </c>
      <c r="R21" s="53"/>
      <c r="S21" s="51"/>
      <c r="T21" s="47"/>
      <c r="U21" s="53"/>
      <c r="V21" s="99"/>
      <c r="W21" s="78"/>
      <c r="X21" s="96">
        <f>X20/Y20</f>
        <v>0.3</v>
      </c>
      <c r="Y21" s="118"/>
      <c r="Z21" s="116">
        <f>Z20/AA20</f>
        <v>0.71202531645569622</v>
      </c>
      <c r="AA21" s="117"/>
      <c r="AB21" s="99"/>
      <c r="AC21" s="2"/>
    </row>
    <row r="22" spans="2:31" ht="23.1" customHeight="1" x14ac:dyDescent="0.25">
      <c r="B22" s="76">
        <v>5</v>
      </c>
      <c r="C22" s="74" t="s">
        <v>26</v>
      </c>
      <c r="D22" s="45">
        <v>0</v>
      </c>
      <c r="E22" s="11" t="s">
        <v>19</v>
      </c>
      <c r="F22" s="46">
        <v>3</v>
      </c>
      <c r="G22" s="45">
        <v>0</v>
      </c>
      <c r="H22" s="11" t="s">
        <v>19</v>
      </c>
      <c r="I22" s="46">
        <v>3</v>
      </c>
      <c r="J22" s="45">
        <v>0</v>
      </c>
      <c r="K22" s="11" t="s">
        <v>19</v>
      </c>
      <c r="L22" s="46">
        <v>3</v>
      </c>
      <c r="M22" s="45">
        <v>3</v>
      </c>
      <c r="N22" s="11" t="s">
        <v>19</v>
      </c>
      <c r="O22" s="46">
        <v>0</v>
      </c>
      <c r="P22" s="26"/>
      <c r="Q22" s="26"/>
      <c r="R22" s="26"/>
      <c r="S22" s="45"/>
      <c r="T22" s="11" t="s">
        <v>19</v>
      </c>
      <c r="U22" s="46"/>
      <c r="V22" s="98">
        <f>E23+H23+K23+N23+T23</f>
        <v>3</v>
      </c>
      <c r="W22" s="76">
        <v>1</v>
      </c>
      <c r="X22" s="16">
        <f>D22+G22+J22+M22+S22</f>
        <v>3</v>
      </c>
      <c r="Y22" s="8">
        <f>F22+I22+L22+O22+U22</f>
        <v>9</v>
      </c>
      <c r="Z22" s="8">
        <f>Лист1!G19</f>
        <v>225</v>
      </c>
      <c r="AA22" s="9">
        <f>Лист1!G20</f>
        <v>264</v>
      </c>
      <c r="AB22" s="98">
        <v>4</v>
      </c>
      <c r="AC22" s="3"/>
    </row>
    <row r="23" spans="2:31" ht="22.5" customHeight="1" thickBot="1" x14ac:dyDescent="0.3">
      <c r="B23" s="86"/>
      <c r="C23" s="75"/>
      <c r="D23" s="51"/>
      <c r="E23" s="47">
        <v>0</v>
      </c>
      <c r="F23" s="53"/>
      <c r="G23" s="51"/>
      <c r="H23" s="47">
        <v>0</v>
      </c>
      <c r="I23" s="53"/>
      <c r="J23" s="51"/>
      <c r="K23" s="47">
        <v>0</v>
      </c>
      <c r="L23" s="53"/>
      <c r="M23" s="51"/>
      <c r="N23" s="47">
        <v>3</v>
      </c>
      <c r="O23" s="53"/>
      <c r="P23" s="18"/>
      <c r="Q23" s="18"/>
      <c r="R23" s="18"/>
      <c r="S23" s="51"/>
      <c r="T23" s="47"/>
      <c r="U23" s="53"/>
      <c r="V23" s="99"/>
      <c r="W23" s="78"/>
      <c r="X23" s="111">
        <f>X22/Y22</f>
        <v>0.33333333333333331</v>
      </c>
      <c r="Y23" s="112"/>
      <c r="Z23" s="109">
        <f>Z22/AA22</f>
        <v>0.85227272727272729</v>
      </c>
      <c r="AA23" s="110"/>
      <c r="AB23" s="99"/>
      <c r="AC23" s="24"/>
      <c r="AD23" s="5"/>
    </row>
    <row r="24" spans="2:31" ht="22.5" hidden="1" customHeight="1" x14ac:dyDescent="0.25">
      <c r="B24" s="76">
        <v>6</v>
      </c>
      <c r="C24" s="74"/>
      <c r="D24" s="60"/>
      <c r="E24" s="11" t="s">
        <v>19</v>
      </c>
      <c r="F24" s="61"/>
      <c r="G24" s="45"/>
      <c r="H24" s="11" t="s">
        <v>19</v>
      </c>
      <c r="I24" s="46"/>
      <c r="J24" s="45"/>
      <c r="K24" s="11" t="s">
        <v>19</v>
      </c>
      <c r="L24" s="46"/>
      <c r="M24" s="45"/>
      <c r="N24" s="11" t="s">
        <v>19</v>
      </c>
      <c r="O24" s="46"/>
      <c r="P24" s="45"/>
      <c r="Q24" s="11" t="s">
        <v>19</v>
      </c>
      <c r="R24" s="46"/>
      <c r="S24" s="54"/>
      <c r="T24" s="10"/>
      <c r="U24" s="55"/>
      <c r="V24" s="98">
        <f>E25+H25+K25+N25+Q25</f>
        <v>0</v>
      </c>
      <c r="W24" s="76"/>
      <c r="X24" s="40">
        <f>D24+G24+J24+M24+P24</f>
        <v>0</v>
      </c>
      <c r="Y24" s="41">
        <f>F24+I24+L24+O24+R24</f>
        <v>0</v>
      </c>
      <c r="Z24" s="32">
        <f>Лист1!G21</f>
        <v>0</v>
      </c>
      <c r="AA24" s="33">
        <f>Лист1!G22</f>
        <v>0</v>
      </c>
      <c r="AB24" s="98"/>
      <c r="AC24" s="25"/>
      <c r="AD24" s="5"/>
      <c r="AE24" s="25"/>
    </row>
    <row r="25" spans="2:31" ht="22.5" hidden="1" customHeight="1" thickBot="1" x14ac:dyDescent="0.3">
      <c r="B25" s="86"/>
      <c r="C25" s="75"/>
      <c r="D25" s="62"/>
      <c r="E25" s="63"/>
      <c r="F25" s="64"/>
      <c r="G25" s="51"/>
      <c r="H25" s="47"/>
      <c r="I25" s="53"/>
      <c r="J25" s="51"/>
      <c r="K25" s="47"/>
      <c r="L25" s="53"/>
      <c r="M25" s="51"/>
      <c r="N25" s="47"/>
      <c r="O25" s="53"/>
      <c r="P25" s="51"/>
      <c r="Q25" s="47"/>
      <c r="R25" s="53"/>
      <c r="S25" s="58"/>
      <c r="T25" s="17"/>
      <c r="U25" s="59"/>
      <c r="V25" s="99"/>
      <c r="W25" s="78"/>
      <c r="X25" s="105" t="e">
        <f>X24/Y24</f>
        <v>#DIV/0!</v>
      </c>
      <c r="Y25" s="106"/>
      <c r="Z25" s="107" t="e">
        <f>Z24/AA24</f>
        <v>#DIV/0!</v>
      </c>
      <c r="AA25" s="108"/>
      <c r="AB25" s="99"/>
    </row>
    <row r="26" spans="2:31" ht="18" customHeight="1" x14ac:dyDescent="0.25"/>
    <row r="28" spans="2:31" ht="18.75" x14ac:dyDescent="0.3">
      <c r="B28" s="19" t="s">
        <v>24</v>
      </c>
      <c r="G28" s="15"/>
      <c r="H28" s="15"/>
      <c r="I28" s="50"/>
      <c r="M28" s="30"/>
      <c r="N28" s="15"/>
      <c r="O28" s="19" t="s">
        <v>32</v>
      </c>
      <c r="Q28" s="30"/>
      <c r="R28" s="30"/>
      <c r="U28" s="30"/>
      <c r="V28" s="48"/>
      <c r="W28" s="48"/>
      <c r="Z28" s="1"/>
      <c r="AC28" s="4"/>
    </row>
    <row r="29" spans="2:31" ht="15" customHeight="1" x14ac:dyDescent="0.25">
      <c r="L29" s="15"/>
      <c r="U29" s="15"/>
      <c r="V29" s="19"/>
      <c r="W29" s="19"/>
    </row>
    <row r="35" ht="15" customHeight="1" x14ac:dyDescent="0.25"/>
  </sheetData>
  <mergeCells count="60">
    <mergeCell ref="A7:AB7"/>
    <mergeCell ref="D10:X10"/>
    <mergeCell ref="B18:B19"/>
    <mergeCell ref="C18:C19"/>
    <mergeCell ref="V20:V21"/>
    <mergeCell ref="W18:W19"/>
    <mergeCell ref="C20:C21"/>
    <mergeCell ref="B20:B21"/>
    <mergeCell ref="W20:W21"/>
    <mergeCell ref="AB18:AB19"/>
    <mergeCell ref="X19:Y19"/>
    <mergeCell ref="Z21:AA21"/>
    <mergeCell ref="X21:Y21"/>
    <mergeCell ref="AB20:AB21"/>
    <mergeCell ref="AB16:AB17"/>
    <mergeCell ref="Z17:AA17"/>
    <mergeCell ref="B22:B23"/>
    <mergeCell ref="B24:B25"/>
    <mergeCell ref="C24:C25"/>
    <mergeCell ref="AB24:AB25"/>
    <mergeCell ref="X25:Y25"/>
    <mergeCell ref="AB22:AB23"/>
    <mergeCell ref="Z25:AA25"/>
    <mergeCell ref="W24:W25"/>
    <mergeCell ref="W22:W23"/>
    <mergeCell ref="V24:V25"/>
    <mergeCell ref="C22:C23"/>
    <mergeCell ref="V22:V23"/>
    <mergeCell ref="Z23:AA23"/>
    <mergeCell ref="X23:Y23"/>
    <mergeCell ref="AC12:AC13"/>
    <mergeCell ref="AB12:AB13"/>
    <mergeCell ref="Z15:AA15"/>
    <mergeCell ref="Z12:AA13"/>
    <mergeCell ref="AB14:AB15"/>
    <mergeCell ref="Y9:AB9"/>
    <mergeCell ref="X12:Y13"/>
    <mergeCell ref="S12:U13"/>
    <mergeCell ref="V12:V13"/>
    <mergeCell ref="V14:V15"/>
    <mergeCell ref="X15:Y15"/>
    <mergeCell ref="W12:W13"/>
    <mergeCell ref="G12:I13"/>
    <mergeCell ref="J12:L13"/>
    <mergeCell ref="C16:C17"/>
    <mergeCell ref="Z19:AA19"/>
    <mergeCell ref="X17:Y17"/>
    <mergeCell ref="V16:V17"/>
    <mergeCell ref="M12:O13"/>
    <mergeCell ref="P12:R13"/>
    <mergeCell ref="W16:W17"/>
    <mergeCell ref="W14:W15"/>
    <mergeCell ref="V18:V19"/>
    <mergeCell ref="B9:D9"/>
    <mergeCell ref="B16:B17"/>
    <mergeCell ref="B12:B13"/>
    <mergeCell ref="B14:B15"/>
    <mergeCell ref="C12:C13"/>
    <mergeCell ref="D12:F13"/>
    <mergeCell ref="C14:C15"/>
  </mergeCells>
  <phoneticPr fontId="0" type="noConversion"/>
  <pageMargins left="0.17" right="0.17" top="0.17" bottom="0.24" header="0.17" footer="0.19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2019-11-06T16:59:57Z</cp:lastPrinted>
  <dcterms:created xsi:type="dcterms:W3CDTF">2006-09-28T05:33:49Z</dcterms:created>
  <dcterms:modified xsi:type="dcterms:W3CDTF">2021-06-27T12:02:22Z</dcterms:modified>
</cp:coreProperties>
</file>