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Objects="placeholders" filterPrivacy="1"/>
  <bookViews>
    <workbookView xWindow="120" yWindow="165" windowWidth="15120" windowHeight="7950" activeTab="5"/>
  </bookViews>
  <sheets>
    <sheet name="ГР-А" sheetId="6" r:id="rId1"/>
    <sheet name="Т.ГР-А" sheetId="7" r:id="rId2"/>
    <sheet name="ГР-В" sheetId="8" r:id="rId3"/>
    <sheet name="Т.ГР-В" sheetId="9" r:id="rId4"/>
    <sheet name="ГР-С" sheetId="10" r:id="rId5"/>
    <sheet name="Т.ГР-С" sheetId="11" r:id="rId6"/>
    <sheet name="ГР-D" sheetId="12" r:id="rId7"/>
    <sheet name="Т.ГР-D" sheetId="13" r:id="rId8"/>
  </sheets>
  <calcPr calcId="144525"/>
</workbook>
</file>

<file path=xl/calcChain.xml><?xml version="1.0" encoding="utf-8"?>
<calcChain xmlns="http://schemas.openxmlformats.org/spreadsheetml/2006/main">
  <c r="S20" i="13" l="1"/>
  <c r="R20" i="13"/>
  <c r="P20" i="13"/>
  <c r="S18" i="13"/>
  <c r="R18" i="13"/>
  <c r="P18" i="13"/>
  <c r="S16" i="13"/>
  <c r="R16" i="13"/>
  <c r="P16" i="13"/>
  <c r="S14" i="13"/>
  <c r="R14" i="13"/>
  <c r="P14" i="13"/>
  <c r="F18" i="12"/>
  <c r="F17" i="12"/>
  <c r="F16" i="12"/>
  <c r="F15" i="12"/>
  <c r="G15" i="12" s="1"/>
  <c r="F14" i="12"/>
  <c r="G13" i="12"/>
  <c r="F13" i="12"/>
  <c r="F12" i="12"/>
  <c r="F11" i="12"/>
  <c r="F18" i="6"/>
  <c r="G17" i="12" l="1"/>
  <c r="G11" i="12"/>
  <c r="R21" i="13"/>
  <c r="R19" i="13"/>
  <c r="R17" i="13"/>
  <c r="R15" i="13"/>
  <c r="S14" i="11"/>
  <c r="S20" i="11"/>
  <c r="R20" i="11"/>
  <c r="P20" i="11"/>
  <c r="S18" i="11"/>
  <c r="R18" i="11"/>
  <c r="P18" i="11"/>
  <c r="S16" i="11"/>
  <c r="R16" i="11"/>
  <c r="P16" i="11"/>
  <c r="R14" i="11"/>
  <c r="R15" i="11" s="1"/>
  <c r="P14" i="11"/>
  <c r="F18" i="10"/>
  <c r="U20" i="13" s="1"/>
  <c r="F17" i="10"/>
  <c r="F16" i="10"/>
  <c r="U18" i="13" s="1"/>
  <c r="F15" i="10"/>
  <c r="T18" i="13" s="1"/>
  <c r="F14" i="10"/>
  <c r="U16" i="13" s="1"/>
  <c r="F13" i="10"/>
  <c r="F12" i="10"/>
  <c r="U14" i="13" s="1"/>
  <c r="F11" i="10"/>
  <c r="U20" i="11" l="1"/>
  <c r="G17" i="10"/>
  <c r="T20" i="13"/>
  <c r="T21" i="13" s="1"/>
  <c r="T20" i="11"/>
  <c r="U18" i="11"/>
  <c r="G15" i="10"/>
  <c r="T19" i="13"/>
  <c r="T18" i="11"/>
  <c r="U16" i="11"/>
  <c r="G13" i="10"/>
  <c r="T16" i="13"/>
  <c r="T17" i="13" s="1"/>
  <c r="T16" i="11"/>
  <c r="U14" i="11"/>
  <c r="G11" i="10"/>
  <c r="T14" i="13"/>
  <c r="T15" i="13" s="1"/>
  <c r="T14" i="11"/>
  <c r="R21" i="11"/>
  <c r="R19" i="11"/>
  <c r="R17" i="11"/>
  <c r="S20" i="9"/>
  <c r="R20" i="9"/>
  <c r="R21" i="9" s="1"/>
  <c r="P20" i="9"/>
  <c r="S18" i="9"/>
  <c r="R18" i="9"/>
  <c r="P18" i="9"/>
  <c r="S16" i="9"/>
  <c r="R16" i="9"/>
  <c r="P16" i="9"/>
  <c r="S14" i="9"/>
  <c r="R14" i="9"/>
  <c r="R15" i="9" s="1"/>
  <c r="P14" i="9"/>
  <c r="F18" i="8"/>
  <c r="U20" i="9" s="1"/>
  <c r="F17" i="8"/>
  <c r="T20" i="9" s="1"/>
  <c r="F16" i="8"/>
  <c r="U18" i="9" s="1"/>
  <c r="F15" i="8"/>
  <c r="T18" i="9" s="1"/>
  <c r="F14" i="8"/>
  <c r="U16" i="9" s="1"/>
  <c r="F13" i="8"/>
  <c r="T16" i="9" s="1"/>
  <c r="F12" i="8"/>
  <c r="U14" i="9" s="1"/>
  <c r="F11" i="8"/>
  <c r="U20" i="7"/>
  <c r="S20" i="7"/>
  <c r="R20" i="7"/>
  <c r="P20" i="7"/>
  <c r="S18" i="7"/>
  <c r="R18" i="7"/>
  <c r="P18" i="7"/>
  <c r="S16" i="7"/>
  <c r="R16" i="7"/>
  <c r="P16" i="7"/>
  <c r="S14" i="7"/>
  <c r="R14" i="7"/>
  <c r="P14" i="7"/>
  <c r="F17" i="6"/>
  <c r="T20" i="7" s="1"/>
  <c r="F16" i="6"/>
  <c r="U18" i="7" s="1"/>
  <c r="F15" i="6"/>
  <c r="F14" i="6"/>
  <c r="U16" i="7" s="1"/>
  <c r="F13" i="6"/>
  <c r="F12" i="6"/>
  <c r="U14" i="7" s="1"/>
  <c r="T15" i="7" s="1"/>
  <c r="F11" i="6"/>
  <c r="T21" i="9" l="1"/>
  <c r="G15" i="6"/>
  <c r="T21" i="7"/>
  <c r="G17" i="6"/>
  <c r="G11" i="6"/>
  <c r="G11" i="8"/>
  <c r="T14" i="9"/>
  <c r="T15" i="9" s="1"/>
  <c r="T15" i="11"/>
  <c r="T21" i="11"/>
  <c r="T19" i="11"/>
  <c r="T17" i="11"/>
  <c r="G17" i="8"/>
  <c r="T19" i="9"/>
  <c r="G15" i="8"/>
  <c r="T17" i="9"/>
  <c r="G13" i="8"/>
  <c r="G13" i="6"/>
  <c r="T16" i="7"/>
  <c r="T17" i="7" s="1"/>
  <c r="T18" i="7"/>
  <c r="T19" i="7" s="1"/>
  <c r="R19" i="9"/>
  <c r="R17" i="9"/>
  <c r="R21" i="7"/>
  <c r="R19" i="7"/>
  <c r="R17" i="7"/>
</calcChain>
</file>

<file path=xl/sharedStrings.xml><?xml version="1.0" encoding="utf-8"?>
<sst xmlns="http://schemas.openxmlformats.org/spreadsheetml/2006/main" count="184" uniqueCount="49">
  <si>
    <t>№</t>
  </si>
  <si>
    <t>КОМАНДЫ</t>
  </si>
  <si>
    <t>Место</t>
  </si>
  <si>
    <t>Соотн. мячей</t>
  </si>
  <si>
    <t>Очки</t>
  </si>
  <si>
    <t>1-й день</t>
  </si>
  <si>
    <t>2-й день</t>
  </si>
  <si>
    <t>3-й день</t>
  </si>
  <si>
    <t>4-й день</t>
  </si>
  <si>
    <t>ИТОГО</t>
  </si>
  <si>
    <t>Коэффиц.</t>
  </si>
  <si>
    <t>Соотн. партий</t>
  </si>
  <si>
    <t xml:space="preserve">КОМИТЕТ ПО ДЕЛАМ СПОРТА И ФИЗИЧЕСКОЙ КУЛЬТУРЫ </t>
  </si>
  <si>
    <t>МИНИСТЕРСТВА  КУЛЬТУРЫ  И  СПОРТА  РЕСПУБЛИКИ  КАЗАХСТАН</t>
  </si>
  <si>
    <t>Т А Б Л И Ц А    Р Е З У Л Ь Т А Т О В</t>
  </si>
  <si>
    <t>Кол. побед</t>
  </si>
  <si>
    <t xml:space="preserve">КАЗАХСТАНСКАЯ ФЕДЕРАЦИЯ  ВОЛЕЙБОЛА  </t>
  </si>
  <si>
    <t>НАЦИОНАЛЬНЫЙ ОЛИМПИЙСКИЙ КОМИТЕТ</t>
  </si>
  <si>
    <t>:</t>
  </si>
  <si>
    <t>Группа А</t>
  </si>
  <si>
    <t>Подсчёт  коэффициентов  соотношений  мячей ГРУППА "А"</t>
  </si>
  <si>
    <t>Группа В</t>
  </si>
  <si>
    <t>Группа С</t>
  </si>
  <si>
    <t>Подсчёт  коэффициентов  соотношений  мячей ГРУППА "D"</t>
  </si>
  <si>
    <t>Группа D</t>
  </si>
  <si>
    <t xml:space="preserve">ТАРАЗ - 1 </t>
  </si>
  <si>
    <t>ТҮРКІСТАН</t>
  </si>
  <si>
    <t>ҚЫЗЫЛОРДА - 2</t>
  </si>
  <si>
    <t>22-29.06.2021 г.</t>
  </si>
  <si>
    <t>г.Тараз</t>
  </si>
  <si>
    <t>Главный судья, МА                         Н.Омирзак</t>
  </si>
  <si>
    <t>Подсчёт  коэффициентов  соотношений  мячей ГРУППА "В"</t>
  </si>
  <si>
    <t xml:space="preserve">АКТӨБЕ                                       </t>
  </si>
  <si>
    <t>ЗКО</t>
  </si>
  <si>
    <t>САЙРАМ</t>
  </si>
  <si>
    <t>ТАРАЗ-2</t>
  </si>
  <si>
    <t>Подсчёт  коэффициентов  соотношений  мячей ГРУППА "C"</t>
  </si>
  <si>
    <t xml:space="preserve">АТЫРАУ - 2                           </t>
  </si>
  <si>
    <t>ВКО</t>
  </si>
  <si>
    <t>БУРЕВЕСТНИК</t>
  </si>
  <si>
    <t xml:space="preserve">ҚЫЗЫЛОРДА - 1             </t>
  </si>
  <si>
    <t>АТЫРАУ - 1</t>
  </si>
  <si>
    <t>ШЫМКЕНТ</t>
  </si>
  <si>
    <t>Главный секретарь,                 Н.Баялиева</t>
  </si>
  <si>
    <t>Летний Чемпионат Республики Казахстан по волейболу среди юношей 2005- 2006 г.р.</t>
  </si>
  <si>
    <t>АЛМАТЫ ОБЛ</t>
  </si>
  <si>
    <t xml:space="preserve"> ПАВЛОДАР ОБЛ</t>
  </si>
  <si>
    <t>СДЮСШОР «ЖЕҢІС»</t>
  </si>
  <si>
    <t>Летний Чемпионат Республики Казахстан по волейболу среди юношей 2005 - 2006 г.р.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</si>
</sst>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6" fillId="0" borderId="0" xfId="0" applyFont="1"/>
    <xf numFmtId="0" fontId="4" fillId="0" borderId="0" xfId="0" applyFont="1" applyAlignment="1">
      <alignment wrapText="1"/>
    </xf>
    <xf numFmtId="0" fontId="4" fillId="0" borderId="0" xfId="0" applyFont="1" applyBorder="1" applyAlignment="1">
      <alignment wrapText="1"/>
    </xf>
    <xf numFmtId="0" fontId="6" fillId="0" borderId="0" xfId="0" applyFont="1" applyAlignment="1"/>
    <xf numFmtId="0" fontId="7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Border="1"/>
    <xf numFmtId="0" fontId="9" fillId="0" borderId="0" xfId="0" applyFont="1" applyAlignment="1">
      <alignment wrapText="1"/>
    </xf>
    <xf numFmtId="0" fontId="9" fillId="0" borderId="14" xfId="0" applyFont="1" applyBorder="1"/>
    <xf numFmtId="0" fontId="9" fillId="0" borderId="0" xfId="0" applyFont="1" applyAlignment="1">
      <alignment horizontal="center"/>
    </xf>
    <xf numFmtId="0" fontId="6" fillId="0" borderId="0" xfId="0" applyFont="1" applyBorder="1" applyAlignment="1"/>
    <xf numFmtId="0" fontId="9" fillId="0" borderId="14" xfId="0" applyFont="1" applyFill="1" applyBorder="1"/>
    <xf numFmtId="0" fontId="9" fillId="0" borderId="16" xfId="0" applyFont="1" applyFill="1" applyBorder="1"/>
    <xf numFmtId="0" fontId="9" fillId="0" borderId="17" xfId="0" applyFont="1" applyFill="1" applyBorder="1"/>
    <xf numFmtId="0" fontId="9" fillId="0" borderId="18" xfId="0" applyFont="1" applyFill="1" applyBorder="1"/>
    <xf numFmtId="0" fontId="9" fillId="0" borderId="19" xfId="0" applyFont="1" applyFill="1" applyBorder="1"/>
    <xf numFmtId="0" fontId="9" fillId="0" borderId="20" xfId="0" applyFont="1" applyFill="1" applyBorder="1"/>
    <xf numFmtId="0" fontId="1" fillId="0" borderId="16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1" fillId="0" borderId="13" xfId="0" applyFont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164" fontId="9" fillId="0" borderId="21" xfId="0" applyNumberFormat="1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wrapText="1"/>
    </xf>
    <xf numFmtId="0" fontId="6" fillId="0" borderId="9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3171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743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314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886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3171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743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314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886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3171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743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314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886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13</xdr:row>
      <xdr:rowOff>57150</xdr:rowOff>
    </xdr:from>
    <xdr:to>
      <xdr:col>5</xdr:col>
      <xdr:colOff>142875</xdr:colOff>
      <xdr:row>14</xdr:row>
      <xdr:rowOff>209550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4150" y="3171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28575</xdr:colOff>
      <xdr:row>15</xdr:row>
      <xdr:rowOff>57150</xdr:rowOff>
    </xdr:from>
    <xdr:to>
      <xdr:col>8</xdr:col>
      <xdr:colOff>142875</xdr:colOff>
      <xdr:row>16</xdr:row>
      <xdr:rowOff>209550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67075" y="3743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28575</xdr:colOff>
      <xdr:row>17</xdr:row>
      <xdr:rowOff>57150</xdr:rowOff>
    </xdr:from>
    <xdr:to>
      <xdr:col>11</xdr:col>
      <xdr:colOff>142875</xdr:colOff>
      <xdr:row>18</xdr:row>
      <xdr:rowOff>209550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00" y="43148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28575</xdr:colOff>
      <xdr:row>19</xdr:row>
      <xdr:rowOff>57150</xdr:rowOff>
    </xdr:from>
    <xdr:to>
      <xdr:col>14</xdr:col>
      <xdr:colOff>142875</xdr:colOff>
      <xdr:row>20</xdr:row>
      <xdr:rowOff>209550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4886325"/>
          <a:ext cx="47625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Изящная">
      <a:dk1>
        <a:sysClr val="windowText" lastClr="000000"/>
      </a:dk1>
      <a:lt1>
        <a:sysClr val="window" lastClr="FFFFFF"/>
      </a:lt1>
      <a:dk2>
        <a:srgbClr val="B13F9A"/>
      </a:dk2>
      <a:lt2>
        <a:srgbClr val="F4E7ED"/>
      </a:lt2>
      <a:accent1>
        <a:srgbClr val="B83D68"/>
      </a:accent1>
      <a:accent2>
        <a:srgbClr val="AC66BB"/>
      </a:accent2>
      <a:accent3>
        <a:srgbClr val="DE6C36"/>
      </a:accent3>
      <a:accent4>
        <a:srgbClr val="F9B639"/>
      </a:accent4>
      <a:accent5>
        <a:srgbClr val="CF6DA4"/>
      </a:accent5>
      <a:accent6>
        <a:srgbClr val="FA8D3D"/>
      </a:accent6>
      <a:hlink>
        <a:srgbClr val="FFDE66"/>
      </a:hlink>
      <a:folHlink>
        <a:srgbClr val="D490C5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G17" sqref="G17:G18"/>
    </sheetView>
  </sheetViews>
  <sheetFormatPr defaultRowHeight="15" x14ac:dyDescent="0.25"/>
  <cols>
    <col min="1" max="1" width="28.85546875" customWidth="1"/>
  </cols>
  <sheetData>
    <row r="1" spans="1:8" x14ac:dyDescent="0.25">
      <c r="A1" s="21"/>
      <c r="B1" s="21"/>
      <c r="C1" s="21"/>
      <c r="D1" s="21"/>
      <c r="E1" s="21"/>
      <c r="F1" s="21"/>
      <c r="G1" s="21"/>
    </row>
    <row r="2" spans="1:8" x14ac:dyDescent="0.25">
      <c r="A2" s="21"/>
      <c r="B2" s="21"/>
      <c r="C2" s="21"/>
      <c r="D2" s="21"/>
      <c r="E2" s="21"/>
      <c r="F2" s="21"/>
      <c r="G2" s="21"/>
    </row>
    <row r="3" spans="1:8" x14ac:dyDescent="0.25">
      <c r="A3" s="21"/>
      <c r="B3" s="21"/>
      <c r="C3" s="21"/>
      <c r="D3" s="21"/>
      <c r="E3" s="21"/>
      <c r="F3" s="21"/>
      <c r="G3" s="21"/>
    </row>
    <row r="4" spans="1:8" x14ac:dyDescent="0.25">
      <c r="A4" s="21"/>
      <c r="B4" s="21"/>
      <c r="C4" s="21"/>
      <c r="D4" s="21"/>
      <c r="E4" s="21"/>
      <c r="F4" s="21"/>
      <c r="G4" s="21"/>
    </row>
    <row r="5" spans="1:8" x14ac:dyDescent="0.25">
      <c r="A5" s="21"/>
      <c r="B5" s="21"/>
      <c r="C5" s="21"/>
      <c r="D5" s="21"/>
      <c r="E5" s="21"/>
      <c r="F5" s="21"/>
      <c r="G5" s="21"/>
    </row>
    <row r="6" spans="1:8" x14ac:dyDescent="0.25">
      <c r="A6" s="55" t="s">
        <v>20</v>
      </c>
      <c r="B6" s="55"/>
      <c r="C6" s="55"/>
      <c r="D6" s="55"/>
      <c r="E6" s="55"/>
      <c r="F6" s="55"/>
      <c r="G6" s="55"/>
      <c r="H6" s="55"/>
    </row>
    <row r="7" spans="1:8" ht="19.5" thickBot="1" x14ac:dyDescent="0.35">
      <c r="A7" s="1"/>
      <c r="B7" s="21"/>
      <c r="C7" s="21"/>
      <c r="D7" s="21"/>
      <c r="E7" s="21"/>
      <c r="F7" s="21"/>
      <c r="G7" s="21"/>
    </row>
    <row r="8" spans="1:8" ht="15" customHeight="1" x14ac:dyDescent="0.25">
      <c r="A8" s="67" t="s">
        <v>1</v>
      </c>
      <c r="B8" s="70" t="s">
        <v>5</v>
      </c>
      <c r="C8" s="70" t="s">
        <v>6</v>
      </c>
      <c r="D8" s="70" t="s">
        <v>7</v>
      </c>
      <c r="E8" s="70" t="s">
        <v>8</v>
      </c>
      <c r="F8" s="62" t="s">
        <v>9</v>
      </c>
      <c r="G8" s="62" t="s">
        <v>10</v>
      </c>
    </row>
    <row r="9" spans="1:8" ht="15" customHeight="1" x14ac:dyDescent="0.25">
      <c r="A9" s="68"/>
      <c r="B9" s="71"/>
      <c r="C9" s="71"/>
      <c r="D9" s="71"/>
      <c r="E9" s="71"/>
      <c r="F9" s="63"/>
      <c r="G9" s="63"/>
    </row>
    <row r="10" spans="1:8" ht="15.75" customHeight="1" thickBot="1" x14ac:dyDescent="0.3">
      <c r="A10" s="69"/>
      <c r="B10" s="72"/>
      <c r="C10" s="72"/>
      <c r="D10" s="72"/>
      <c r="E10" s="72"/>
      <c r="F10" s="64"/>
      <c r="G10" s="64"/>
    </row>
    <row r="11" spans="1:8" ht="15.75" thickBot="1" x14ac:dyDescent="0.3">
      <c r="A11" s="65" t="s">
        <v>25</v>
      </c>
      <c r="B11" s="29">
        <v>75</v>
      </c>
      <c r="C11" s="29">
        <v>75</v>
      </c>
      <c r="D11" s="29">
        <v>75</v>
      </c>
      <c r="E11" s="30">
        <v>75</v>
      </c>
      <c r="F11" s="26">
        <f t="shared" ref="F11:F18" si="0">B11+C11+D11+E11</f>
        <v>300</v>
      </c>
      <c r="G11" s="58">
        <f>F11/F12</f>
        <v>1.6042780748663101</v>
      </c>
    </row>
    <row r="12" spans="1:8" ht="15.75" thickBot="1" x14ac:dyDescent="0.3">
      <c r="A12" s="66"/>
      <c r="B12" s="31">
        <v>45</v>
      </c>
      <c r="C12" s="31">
        <v>38</v>
      </c>
      <c r="D12" s="31">
        <v>52</v>
      </c>
      <c r="E12" s="32">
        <v>52</v>
      </c>
      <c r="F12" s="26">
        <f t="shared" si="0"/>
        <v>187</v>
      </c>
      <c r="G12" s="59"/>
    </row>
    <row r="13" spans="1:8" ht="15.75" thickBot="1" x14ac:dyDescent="0.3">
      <c r="A13" s="56" t="s">
        <v>26</v>
      </c>
      <c r="B13" s="29">
        <v>75</v>
      </c>
      <c r="C13" s="29">
        <v>75</v>
      </c>
      <c r="D13" s="29">
        <v>52</v>
      </c>
      <c r="E13" s="30">
        <v>63</v>
      </c>
      <c r="F13" s="26">
        <f t="shared" si="0"/>
        <v>265</v>
      </c>
      <c r="G13" s="58">
        <f>F13/F14</f>
        <v>1.0642570281124497</v>
      </c>
    </row>
    <row r="14" spans="1:8" ht="15.75" thickBot="1" x14ac:dyDescent="0.3">
      <c r="A14" s="57"/>
      <c r="B14" s="33">
        <v>47</v>
      </c>
      <c r="C14" s="33">
        <v>52</v>
      </c>
      <c r="D14" s="33">
        <v>75</v>
      </c>
      <c r="E14" s="34">
        <v>75</v>
      </c>
      <c r="F14" s="26">
        <f t="shared" si="0"/>
        <v>249</v>
      </c>
      <c r="G14" s="59"/>
    </row>
    <row r="15" spans="1:8" ht="15.75" thickBot="1" x14ac:dyDescent="0.3">
      <c r="A15" s="56" t="s">
        <v>27</v>
      </c>
      <c r="B15" s="29">
        <v>47</v>
      </c>
      <c r="C15" s="29">
        <v>38</v>
      </c>
      <c r="D15" s="29">
        <v>53</v>
      </c>
      <c r="E15" s="30">
        <v>54</v>
      </c>
      <c r="F15" s="26">
        <f t="shared" si="0"/>
        <v>192</v>
      </c>
      <c r="G15" s="58">
        <f>F15/F16</f>
        <v>0.63787375415282388</v>
      </c>
    </row>
    <row r="16" spans="1:8" ht="15.75" thickBot="1" x14ac:dyDescent="0.3">
      <c r="A16" s="57"/>
      <c r="B16" s="31">
        <v>75</v>
      </c>
      <c r="C16" s="31">
        <v>75</v>
      </c>
      <c r="D16" s="31">
        <v>76</v>
      </c>
      <c r="E16" s="32">
        <v>75</v>
      </c>
      <c r="F16" s="26">
        <f t="shared" si="0"/>
        <v>301</v>
      </c>
      <c r="G16" s="59"/>
    </row>
    <row r="17" spans="1:7" ht="15.75" thickBot="1" x14ac:dyDescent="0.3">
      <c r="A17" s="60" t="s">
        <v>46</v>
      </c>
      <c r="B17" s="29">
        <v>45</v>
      </c>
      <c r="C17" s="29">
        <v>52</v>
      </c>
      <c r="D17" s="29">
        <v>76</v>
      </c>
      <c r="E17" s="30">
        <v>75</v>
      </c>
      <c r="F17" s="26">
        <f t="shared" si="0"/>
        <v>248</v>
      </c>
      <c r="G17" s="58">
        <f>F17/F18</f>
        <v>0.9538461538461539</v>
      </c>
    </row>
    <row r="18" spans="1:7" ht="15.75" thickBot="1" x14ac:dyDescent="0.3">
      <c r="A18" s="61"/>
      <c r="B18" s="31">
        <v>75</v>
      </c>
      <c r="C18" s="31">
        <v>75</v>
      </c>
      <c r="D18" s="31">
        <v>53</v>
      </c>
      <c r="E18" s="32">
        <v>57</v>
      </c>
      <c r="F18" s="26">
        <f t="shared" si="0"/>
        <v>260</v>
      </c>
      <c r="G18" s="59"/>
    </row>
    <row r="19" spans="1:7" ht="15.75" customHeight="1" x14ac:dyDescent="0.25"/>
    <row r="21" spans="1:7" ht="15.75" customHeight="1" x14ac:dyDescent="0.25"/>
    <row r="22" spans="1:7" ht="15.75" customHeight="1" x14ac:dyDescent="0.25"/>
  </sheetData>
  <mergeCells count="16">
    <mergeCell ref="A6:H6"/>
    <mergeCell ref="A15:A16"/>
    <mergeCell ref="G15:G16"/>
    <mergeCell ref="A17:A18"/>
    <mergeCell ref="G17:G18"/>
    <mergeCell ref="F8:F10"/>
    <mergeCell ref="G8:G10"/>
    <mergeCell ref="A11:A12"/>
    <mergeCell ref="G11:G12"/>
    <mergeCell ref="A13:A14"/>
    <mergeCell ref="G13:G14"/>
    <mergeCell ref="A8:A10"/>
    <mergeCell ref="B8:B10"/>
    <mergeCell ref="C8:C10"/>
    <mergeCell ref="D8:D10"/>
    <mergeCell ref="E8:E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7" workbookViewId="0">
      <selection activeCell="T21" sqref="T21:U21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15" width="2.7109375" style="22" customWidth="1"/>
    <col min="16" max="16" width="8.7109375" style="23" customWidth="1"/>
    <col min="17" max="17" width="8.5703125" style="23" customWidth="1"/>
    <col min="18" max="18" width="5.42578125" style="21" customWidth="1"/>
    <col min="19" max="19" width="5.140625" style="21" customWidth="1"/>
    <col min="20" max="20" width="5.28515625" style="21" customWidth="1"/>
    <col min="21" max="21" width="4.7109375" style="21" customWidth="1"/>
    <col min="22" max="22" width="12" style="21" customWidth="1"/>
    <col min="23" max="23" width="6.85546875" style="21" customWidth="1"/>
    <col min="24" max="16384" width="9.140625" style="21"/>
  </cols>
  <sheetData>
    <row r="1" spans="1:23" ht="19.5" x14ac:dyDescent="0.25">
      <c r="O1" s="13" t="s">
        <v>12</v>
      </c>
    </row>
    <row r="2" spans="1:23" ht="19.5" x14ac:dyDescent="0.25">
      <c r="O2" s="13" t="s">
        <v>13</v>
      </c>
    </row>
    <row r="3" spans="1:23" ht="19.5" x14ac:dyDescent="0.25">
      <c r="O3" s="39" t="s">
        <v>17</v>
      </c>
    </row>
    <row r="4" spans="1:23" ht="14.25" customHeight="1" x14ac:dyDescent="0.25">
      <c r="O4" s="13" t="s">
        <v>16</v>
      </c>
    </row>
    <row r="5" spans="1:23" ht="24.75" customHeight="1" x14ac:dyDescent="0.25">
      <c r="O5" s="14" t="s">
        <v>14</v>
      </c>
    </row>
    <row r="6" spans="1:23" ht="15" customHeight="1" x14ac:dyDescent="0.25">
      <c r="O6" s="14"/>
    </row>
    <row r="7" spans="1:23" ht="20.25" customHeight="1" x14ac:dyDescent="0.25">
      <c r="A7" s="84" t="s">
        <v>48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20"/>
    </row>
    <row r="8" spans="1:23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20"/>
      <c r="S8" s="20"/>
      <c r="T8" s="20"/>
      <c r="U8" s="20"/>
      <c r="V8" s="20"/>
      <c r="W8" s="20"/>
    </row>
    <row r="9" spans="1:23" ht="20.25" customHeight="1" x14ac:dyDescent="0.3">
      <c r="B9" s="85" t="s">
        <v>28</v>
      </c>
      <c r="C9" s="85"/>
      <c r="D9" s="85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19"/>
      <c r="Q9" s="19"/>
      <c r="R9" s="20"/>
      <c r="S9" s="86" t="s">
        <v>29</v>
      </c>
      <c r="T9" s="86"/>
      <c r="U9" s="86"/>
      <c r="V9" s="86"/>
      <c r="W9" s="28"/>
    </row>
    <row r="10" spans="1:23" ht="20.25" customHeight="1" x14ac:dyDescent="0.3">
      <c r="B10" s="48"/>
      <c r="C10" s="48"/>
      <c r="D10" s="87" t="s">
        <v>19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49"/>
      <c r="T10" s="49"/>
      <c r="U10" s="49"/>
      <c r="V10" s="49"/>
      <c r="W10" s="28"/>
    </row>
    <row r="11" spans="1:23" ht="13.5" customHeight="1" thickBot="1" x14ac:dyDescent="0.35">
      <c r="B11" s="28"/>
      <c r="C11" s="2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9"/>
      <c r="Q11" s="19"/>
      <c r="R11" s="20"/>
      <c r="V11" s="28"/>
      <c r="W11" s="28"/>
    </row>
    <row r="12" spans="1:23" ht="23.1" customHeight="1" x14ac:dyDescent="0.25">
      <c r="B12" s="67" t="s">
        <v>0</v>
      </c>
      <c r="C12" s="67" t="s">
        <v>1</v>
      </c>
      <c r="D12" s="80">
        <v>1</v>
      </c>
      <c r="E12" s="88"/>
      <c r="F12" s="81"/>
      <c r="G12" s="80">
        <v>2</v>
      </c>
      <c r="H12" s="88"/>
      <c r="I12" s="81"/>
      <c r="J12" s="80">
        <v>3</v>
      </c>
      <c r="K12" s="88"/>
      <c r="L12" s="81"/>
      <c r="M12" s="80">
        <v>4</v>
      </c>
      <c r="N12" s="88"/>
      <c r="O12" s="81"/>
      <c r="P12" s="67" t="s">
        <v>4</v>
      </c>
      <c r="Q12" s="67" t="s">
        <v>15</v>
      </c>
      <c r="R12" s="80" t="s">
        <v>11</v>
      </c>
      <c r="S12" s="81"/>
      <c r="T12" s="80" t="s">
        <v>3</v>
      </c>
      <c r="U12" s="81"/>
      <c r="V12" s="67" t="s">
        <v>2</v>
      </c>
      <c r="W12" s="79"/>
    </row>
    <row r="13" spans="1:23" ht="23.1" customHeight="1" thickBot="1" x14ac:dyDescent="0.3">
      <c r="B13" s="69"/>
      <c r="C13" s="69"/>
      <c r="D13" s="82"/>
      <c r="E13" s="89"/>
      <c r="F13" s="83"/>
      <c r="G13" s="82"/>
      <c r="H13" s="89"/>
      <c r="I13" s="83"/>
      <c r="J13" s="82"/>
      <c r="K13" s="89"/>
      <c r="L13" s="83"/>
      <c r="M13" s="82"/>
      <c r="N13" s="89"/>
      <c r="O13" s="83"/>
      <c r="P13" s="69"/>
      <c r="Q13" s="69"/>
      <c r="R13" s="82"/>
      <c r="S13" s="83"/>
      <c r="T13" s="82"/>
      <c r="U13" s="83"/>
      <c r="V13" s="69"/>
      <c r="W13" s="79"/>
    </row>
    <row r="14" spans="1:23" ht="23.1" customHeight="1" x14ac:dyDescent="0.25">
      <c r="B14" s="67">
        <v>1</v>
      </c>
      <c r="C14" s="65" t="s">
        <v>25</v>
      </c>
      <c r="D14" s="42"/>
      <c r="E14" s="10"/>
      <c r="F14" s="43"/>
      <c r="G14" s="35">
        <v>3</v>
      </c>
      <c r="H14" s="11" t="s">
        <v>18</v>
      </c>
      <c r="I14" s="36">
        <v>0</v>
      </c>
      <c r="J14" s="35">
        <v>3</v>
      </c>
      <c r="K14" s="11" t="s">
        <v>18</v>
      </c>
      <c r="L14" s="36">
        <v>0</v>
      </c>
      <c r="M14" s="35">
        <v>3</v>
      </c>
      <c r="N14" s="11" t="s">
        <v>18</v>
      </c>
      <c r="O14" s="36">
        <v>0</v>
      </c>
      <c r="P14" s="73">
        <f>H15+K15+N15</f>
        <v>9</v>
      </c>
      <c r="Q14" s="67">
        <v>3</v>
      </c>
      <c r="R14" s="12">
        <f>G14+J14+M14</f>
        <v>9</v>
      </c>
      <c r="S14" s="6">
        <f>I14+L14+O14</f>
        <v>0</v>
      </c>
      <c r="T14" s="6">
        <v>300</v>
      </c>
      <c r="U14" s="7">
        <f>'ГР-А'!F12</f>
        <v>187</v>
      </c>
      <c r="V14" s="73">
        <v>1</v>
      </c>
      <c r="W14" s="2"/>
    </row>
    <row r="15" spans="1:23" ht="23.1" customHeight="1" thickBot="1" x14ac:dyDescent="0.3">
      <c r="B15" s="69"/>
      <c r="C15" s="66"/>
      <c r="D15" s="44"/>
      <c r="E15" s="18"/>
      <c r="F15" s="45"/>
      <c r="G15" s="50"/>
      <c r="H15" s="37">
        <v>3</v>
      </c>
      <c r="I15" s="41"/>
      <c r="J15" s="50"/>
      <c r="K15" s="37">
        <v>3</v>
      </c>
      <c r="L15" s="41"/>
      <c r="M15" s="50"/>
      <c r="N15" s="37">
        <v>3</v>
      </c>
      <c r="O15" s="41"/>
      <c r="P15" s="74"/>
      <c r="Q15" s="69"/>
      <c r="R15" s="75" t="e">
        <v>#DIV/0!</v>
      </c>
      <c r="S15" s="76"/>
      <c r="T15" s="77">
        <f>T14/U14</f>
        <v>1.6042780748663101</v>
      </c>
      <c r="U15" s="78"/>
      <c r="V15" s="74"/>
      <c r="W15" s="2"/>
    </row>
    <row r="16" spans="1:23" ht="23.1" customHeight="1" x14ac:dyDescent="0.25">
      <c r="B16" s="67">
        <v>2</v>
      </c>
      <c r="C16" s="56" t="s">
        <v>26</v>
      </c>
      <c r="D16" s="35">
        <v>0</v>
      </c>
      <c r="E16" s="11" t="s">
        <v>18</v>
      </c>
      <c r="F16" s="36">
        <v>3</v>
      </c>
      <c r="G16" s="10"/>
      <c r="H16" s="10"/>
      <c r="I16" s="10"/>
      <c r="J16" s="35">
        <v>3</v>
      </c>
      <c r="K16" s="11" t="s">
        <v>18</v>
      </c>
      <c r="L16" s="36">
        <v>0</v>
      </c>
      <c r="M16" s="35">
        <v>3</v>
      </c>
      <c r="N16" s="11" t="s">
        <v>18</v>
      </c>
      <c r="O16" s="36">
        <v>0</v>
      </c>
      <c r="P16" s="73">
        <f>E17+K17+N17</f>
        <v>6</v>
      </c>
      <c r="Q16" s="67">
        <v>2</v>
      </c>
      <c r="R16" s="12">
        <f>D16+J16+M16</f>
        <v>6</v>
      </c>
      <c r="S16" s="6">
        <f>F16+L16+O16</f>
        <v>3</v>
      </c>
      <c r="T16" s="6">
        <f>'ГР-А'!F13</f>
        <v>265</v>
      </c>
      <c r="U16" s="7">
        <f>'ГР-А'!F14</f>
        <v>249</v>
      </c>
      <c r="V16" s="73">
        <v>2</v>
      </c>
      <c r="W16" s="2"/>
    </row>
    <row r="17" spans="2:25" ht="23.1" customHeight="1" thickBot="1" x14ac:dyDescent="0.3">
      <c r="B17" s="69"/>
      <c r="C17" s="57"/>
      <c r="D17" s="50"/>
      <c r="E17" s="37">
        <v>0</v>
      </c>
      <c r="F17" s="41"/>
      <c r="G17" s="17"/>
      <c r="H17" s="17"/>
      <c r="I17" s="17"/>
      <c r="J17" s="50"/>
      <c r="K17" s="37">
        <v>3</v>
      </c>
      <c r="L17" s="41"/>
      <c r="M17" s="50"/>
      <c r="N17" s="37">
        <v>3</v>
      </c>
      <c r="O17" s="41"/>
      <c r="P17" s="74"/>
      <c r="Q17" s="69"/>
      <c r="R17" s="75">
        <f>R16/S16</f>
        <v>2</v>
      </c>
      <c r="S17" s="76"/>
      <c r="T17" s="77">
        <f>T16/U16</f>
        <v>1.0642570281124497</v>
      </c>
      <c r="U17" s="78"/>
      <c r="V17" s="74"/>
      <c r="W17" s="2"/>
    </row>
    <row r="18" spans="2:25" ht="23.1" customHeight="1" x14ac:dyDescent="0.25">
      <c r="B18" s="67">
        <v>3</v>
      </c>
      <c r="C18" s="56" t="s">
        <v>27</v>
      </c>
      <c r="D18" s="35">
        <v>0</v>
      </c>
      <c r="E18" s="11" t="s">
        <v>18</v>
      </c>
      <c r="F18" s="36">
        <v>3</v>
      </c>
      <c r="G18" s="35">
        <v>0</v>
      </c>
      <c r="H18" s="11" t="s">
        <v>18</v>
      </c>
      <c r="I18" s="36">
        <v>3</v>
      </c>
      <c r="J18" s="42"/>
      <c r="K18" s="10"/>
      <c r="L18" s="43"/>
      <c r="M18" s="35">
        <v>0</v>
      </c>
      <c r="N18" s="11" t="s">
        <v>18</v>
      </c>
      <c r="O18" s="36">
        <v>3</v>
      </c>
      <c r="P18" s="73">
        <f>E19+H19+N19</f>
        <v>0</v>
      </c>
      <c r="Q18" s="67">
        <v>0</v>
      </c>
      <c r="R18" s="16">
        <f>D18+G18+M18</f>
        <v>0</v>
      </c>
      <c r="S18" s="8">
        <f>F18+I18+O18</f>
        <v>9</v>
      </c>
      <c r="T18" s="8">
        <f>'ГР-А'!F15</f>
        <v>192</v>
      </c>
      <c r="U18" s="9">
        <f>'ГР-А'!F16</f>
        <v>301</v>
      </c>
      <c r="V18" s="73">
        <v>4</v>
      </c>
      <c r="W18" s="2"/>
    </row>
    <row r="19" spans="2:25" ht="23.1" customHeight="1" thickBot="1" x14ac:dyDescent="0.3">
      <c r="B19" s="69"/>
      <c r="C19" s="57"/>
      <c r="D19" s="50"/>
      <c r="E19" s="37">
        <v>0</v>
      </c>
      <c r="F19" s="41"/>
      <c r="G19" s="50"/>
      <c r="H19" s="37">
        <v>0</v>
      </c>
      <c r="I19" s="41"/>
      <c r="J19" s="46"/>
      <c r="K19" s="17"/>
      <c r="L19" s="47"/>
      <c r="M19" s="50"/>
      <c r="N19" s="37">
        <v>0</v>
      </c>
      <c r="O19" s="41"/>
      <c r="P19" s="74"/>
      <c r="Q19" s="69"/>
      <c r="R19" s="75">
        <f>R18/S18</f>
        <v>0</v>
      </c>
      <c r="S19" s="76"/>
      <c r="T19" s="77">
        <f>T18/U18</f>
        <v>0.63787375415282388</v>
      </c>
      <c r="U19" s="78"/>
      <c r="V19" s="74"/>
      <c r="W19" s="2"/>
    </row>
    <row r="20" spans="2:25" ht="23.1" customHeight="1" x14ac:dyDescent="0.25">
      <c r="B20" s="67">
        <v>4</v>
      </c>
      <c r="C20" s="60" t="s">
        <v>46</v>
      </c>
      <c r="D20" s="35">
        <v>0</v>
      </c>
      <c r="E20" s="11" t="s">
        <v>18</v>
      </c>
      <c r="F20" s="36">
        <v>3</v>
      </c>
      <c r="G20" s="35">
        <v>0</v>
      </c>
      <c r="H20" s="11" t="s">
        <v>18</v>
      </c>
      <c r="I20" s="36">
        <v>3</v>
      </c>
      <c r="J20" s="35">
        <v>3</v>
      </c>
      <c r="K20" s="11" t="s">
        <v>18</v>
      </c>
      <c r="L20" s="36">
        <v>0</v>
      </c>
      <c r="M20" s="42"/>
      <c r="N20" s="10"/>
      <c r="O20" s="43"/>
      <c r="P20" s="73">
        <f>E21+H21+K21</f>
        <v>3</v>
      </c>
      <c r="Q20" s="67">
        <v>1</v>
      </c>
      <c r="R20" s="12">
        <f>D20+G20+J20</f>
        <v>3</v>
      </c>
      <c r="S20" s="6">
        <f>F20+I20+L20</f>
        <v>6</v>
      </c>
      <c r="T20" s="6">
        <f>'ГР-А'!F17</f>
        <v>248</v>
      </c>
      <c r="U20" s="7">
        <f>'ГР-А'!F18</f>
        <v>260</v>
      </c>
      <c r="V20" s="73">
        <v>3</v>
      </c>
      <c r="W20" s="2"/>
    </row>
    <row r="21" spans="2:25" ht="23.1" customHeight="1" thickBot="1" x14ac:dyDescent="0.3">
      <c r="B21" s="69"/>
      <c r="C21" s="61"/>
      <c r="D21" s="50"/>
      <c r="E21" s="37">
        <v>0</v>
      </c>
      <c r="F21" s="41"/>
      <c r="G21" s="50"/>
      <c r="H21" s="37">
        <v>0</v>
      </c>
      <c r="I21" s="41"/>
      <c r="J21" s="50"/>
      <c r="K21" s="37">
        <v>3</v>
      </c>
      <c r="L21" s="41"/>
      <c r="M21" s="44"/>
      <c r="N21" s="18"/>
      <c r="O21" s="45"/>
      <c r="P21" s="74"/>
      <c r="Q21" s="69"/>
      <c r="R21" s="75">
        <f>R20/S20</f>
        <v>0.5</v>
      </c>
      <c r="S21" s="76"/>
      <c r="T21" s="77">
        <f>T20/U20</f>
        <v>0.9538461538461539</v>
      </c>
      <c r="U21" s="78"/>
      <c r="V21" s="74"/>
      <c r="W21" s="2"/>
    </row>
    <row r="22" spans="2:25" ht="23.1" customHeight="1" x14ac:dyDescent="0.25">
      <c r="W22" s="3"/>
    </row>
    <row r="23" spans="2:25" ht="23.1" customHeight="1" x14ac:dyDescent="0.25">
      <c r="W23" s="24"/>
      <c r="X23" s="5"/>
    </row>
    <row r="24" spans="2:25" ht="23.1" customHeight="1" x14ac:dyDescent="0.3">
      <c r="B24" s="19" t="s">
        <v>30</v>
      </c>
      <c r="G24" s="15"/>
      <c r="H24" s="15"/>
      <c r="I24" s="40"/>
      <c r="M24" s="27"/>
      <c r="N24" s="15"/>
      <c r="O24" s="19" t="s">
        <v>43</v>
      </c>
      <c r="P24" s="38"/>
      <c r="Q24" s="38"/>
      <c r="T24" s="1"/>
      <c r="W24" s="25"/>
      <c r="X24" s="5"/>
      <c r="Y24" s="25"/>
    </row>
    <row r="25" spans="2:25" ht="23.1" customHeight="1" x14ac:dyDescent="0.25">
      <c r="L25" s="15"/>
      <c r="P25" s="19"/>
      <c r="Q25" s="19"/>
    </row>
    <row r="26" spans="2:25" ht="18" customHeight="1" x14ac:dyDescent="0.25"/>
    <row r="28" spans="2:25" ht="18.75" x14ac:dyDescent="0.3">
      <c r="W28" s="4"/>
    </row>
    <row r="29" spans="2:25" ht="15" customHeight="1" x14ac:dyDescent="0.25"/>
    <row r="35" ht="15" customHeight="1" x14ac:dyDescent="0.25"/>
  </sheetData>
  <mergeCells count="44">
    <mergeCell ref="A7:V7"/>
    <mergeCell ref="B9:D9"/>
    <mergeCell ref="S9:V9"/>
    <mergeCell ref="D10:R10"/>
    <mergeCell ref="B12:B13"/>
    <mergeCell ref="C12:C13"/>
    <mergeCell ref="D12:F13"/>
    <mergeCell ref="G12:I13"/>
    <mergeCell ref="J12:L13"/>
    <mergeCell ref="M12:O13"/>
    <mergeCell ref="W12:W13"/>
    <mergeCell ref="B14:B15"/>
    <mergeCell ref="C14:C15"/>
    <mergeCell ref="P14:P15"/>
    <mergeCell ref="Q14:Q15"/>
    <mergeCell ref="V14:V15"/>
    <mergeCell ref="R15:S15"/>
    <mergeCell ref="T15:U15"/>
    <mergeCell ref="P12:P13"/>
    <mergeCell ref="Q12:Q13"/>
    <mergeCell ref="R12:S13"/>
    <mergeCell ref="T12:U13"/>
    <mergeCell ref="V12:V13"/>
    <mergeCell ref="B16:B17"/>
    <mergeCell ref="C16:C17"/>
    <mergeCell ref="P16:P17"/>
    <mergeCell ref="Q16:Q17"/>
    <mergeCell ref="V16:V17"/>
    <mergeCell ref="R17:S17"/>
    <mergeCell ref="T17:U17"/>
    <mergeCell ref="B18:B19"/>
    <mergeCell ref="C18:C19"/>
    <mergeCell ref="P18:P19"/>
    <mergeCell ref="Q18:Q19"/>
    <mergeCell ref="V18:V19"/>
    <mergeCell ref="R19:S19"/>
    <mergeCell ref="T19:U19"/>
    <mergeCell ref="B20:B21"/>
    <mergeCell ref="C20:C21"/>
    <mergeCell ref="P20:P21"/>
    <mergeCell ref="Q20:Q21"/>
    <mergeCell ref="V20:V21"/>
    <mergeCell ref="R21:S21"/>
    <mergeCell ref="T21:U21"/>
  </mergeCells>
  <pageMargins left="0.17" right="0.17" top="0.17" bottom="0.24" header="0.17" footer="0.19"/>
  <pageSetup paperSize="9" orientation="landscape" r:id="rId1"/>
  <ignoredErrors>
    <ignoredError sqref="T15" evalErro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E18" sqref="E18"/>
    </sheetView>
  </sheetViews>
  <sheetFormatPr defaultRowHeight="15" x14ac:dyDescent="0.25"/>
  <cols>
    <col min="1" max="1" width="28.85546875" customWidth="1"/>
  </cols>
  <sheetData>
    <row r="1" spans="1:8" x14ac:dyDescent="0.25">
      <c r="A1" s="21"/>
      <c r="B1" s="21"/>
      <c r="C1" s="21"/>
      <c r="D1" s="21"/>
      <c r="E1" s="21"/>
      <c r="F1" s="21"/>
      <c r="G1" s="21"/>
    </row>
    <row r="2" spans="1:8" x14ac:dyDescent="0.25">
      <c r="A2" s="21"/>
      <c r="B2" s="21"/>
      <c r="C2" s="21"/>
      <c r="D2" s="21"/>
      <c r="E2" s="21"/>
      <c r="F2" s="21"/>
      <c r="G2" s="21"/>
    </row>
    <row r="3" spans="1:8" x14ac:dyDescent="0.25">
      <c r="A3" s="21"/>
      <c r="B3" s="21"/>
      <c r="C3" s="21"/>
      <c r="D3" s="21"/>
      <c r="E3" s="21"/>
      <c r="F3" s="21"/>
      <c r="G3" s="21"/>
    </row>
    <row r="4" spans="1:8" x14ac:dyDescent="0.25">
      <c r="A4" s="21"/>
      <c r="B4" s="21"/>
      <c r="C4" s="21"/>
      <c r="D4" s="21"/>
      <c r="E4" s="21"/>
      <c r="F4" s="21"/>
      <c r="G4" s="21"/>
    </row>
    <row r="5" spans="1:8" x14ac:dyDescent="0.25">
      <c r="A5" s="21"/>
      <c r="B5" s="21"/>
      <c r="C5" s="21"/>
      <c r="D5" s="21"/>
      <c r="E5" s="21"/>
      <c r="F5" s="21"/>
      <c r="G5" s="21"/>
    </row>
    <row r="6" spans="1:8" x14ac:dyDescent="0.25">
      <c r="A6" s="55" t="s">
        <v>31</v>
      </c>
      <c r="B6" s="55"/>
      <c r="C6" s="55"/>
      <c r="D6" s="55"/>
      <c r="E6" s="55"/>
      <c r="F6" s="55"/>
      <c r="G6" s="55"/>
      <c r="H6" s="55"/>
    </row>
    <row r="7" spans="1:8" ht="19.5" thickBot="1" x14ac:dyDescent="0.35">
      <c r="A7" s="1"/>
      <c r="B7" s="21"/>
      <c r="C7" s="21"/>
      <c r="D7" s="21"/>
      <c r="E7" s="21"/>
      <c r="F7" s="21"/>
      <c r="G7" s="21"/>
    </row>
    <row r="8" spans="1:8" ht="15" customHeight="1" x14ac:dyDescent="0.25">
      <c r="A8" s="67" t="s">
        <v>1</v>
      </c>
      <c r="B8" s="70" t="s">
        <v>5</v>
      </c>
      <c r="C8" s="70" t="s">
        <v>6</v>
      </c>
      <c r="D8" s="70" t="s">
        <v>7</v>
      </c>
      <c r="E8" s="70" t="s">
        <v>8</v>
      </c>
      <c r="F8" s="62" t="s">
        <v>9</v>
      </c>
      <c r="G8" s="62" t="s">
        <v>10</v>
      </c>
    </row>
    <row r="9" spans="1:8" ht="15" customHeight="1" x14ac:dyDescent="0.25">
      <c r="A9" s="68"/>
      <c r="B9" s="71"/>
      <c r="C9" s="71"/>
      <c r="D9" s="71"/>
      <c r="E9" s="71"/>
      <c r="F9" s="63"/>
      <c r="G9" s="63"/>
    </row>
    <row r="10" spans="1:8" ht="15.75" customHeight="1" thickBot="1" x14ac:dyDescent="0.3">
      <c r="A10" s="69"/>
      <c r="B10" s="72"/>
      <c r="C10" s="72"/>
      <c r="D10" s="72"/>
      <c r="E10" s="72"/>
      <c r="F10" s="64"/>
      <c r="G10" s="64"/>
    </row>
    <row r="11" spans="1:8" ht="15.75" thickBot="1" x14ac:dyDescent="0.3">
      <c r="A11" s="65" t="s">
        <v>32</v>
      </c>
      <c r="B11" s="29">
        <v>75</v>
      </c>
      <c r="C11" s="29">
        <v>54</v>
      </c>
      <c r="D11" s="29">
        <v>75</v>
      </c>
      <c r="E11" s="30">
        <v>98</v>
      </c>
      <c r="F11" s="26">
        <f t="shared" ref="F11:F18" si="0">B11+C11+D11+E11</f>
        <v>302</v>
      </c>
      <c r="G11" s="58">
        <f>F11/F12</f>
        <v>1.2226720647773279</v>
      </c>
    </row>
    <row r="12" spans="1:8" ht="15.75" thickBot="1" x14ac:dyDescent="0.3">
      <c r="A12" s="66"/>
      <c r="B12" s="31">
        <v>36</v>
      </c>
      <c r="C12" s="31">
        <v>75</v>
      </c>
      <c r="D12" s="31">
        <v>57</v>
      </c>
      <c r="E12" s="32">
        <v>79</v>
      </c>
      <c r="F12" s="26">
        <f t="shared" si="0"/>
        <v>247</v>
      </c>
      <c r="G12" s="59"/>
    </row>
    <row r="13" spans="1:8" ht="15.75" thickBot="1" x14ac:dyDescent="0.3">
      <c r="A13" s="56" t="s">
        <v>33</v>
      </c>
      <c r="B13" s="29">
        <v>108</v>
      </c>
      <c r="C13" s="29">
        <v>75</v>
      </c>
      <c r="D13" s="29">
        <v>57</v>
      </c>
      <c r="E13" s="30">
        <v>62</v>
      </c>
      <c r="F13" s="26">
        <f t="shared" si="0"/>
        <v>302</v>
      </c>
      <c r="G13" s="58">
        <f>F13/F14</f>
        <v>0.98692810457516345</v>
      </c>
    </row>
    <row r="14" spans="1:8" ht="15.75" thickBot="1" x14ac:dyDescent="0.3">
      <c r="A14" s="57"/>
      <c r="B14" s="33">
        <v>107</v>
      </c>
      <c r="C14" s="33">
        <v>49</v>
      </c>
      <c r="D14" s="33">
        <v>75</v>
      </c>
      <c r="E14" s="34">
        <v>75</v>
      </c>
      <c r="F14" s="26">
        <f t="shared" si="0"/>
        <v>306</v>
      </c>
      <c r="G14" s="59"/>
    </row>
    <row r="15" spans="1:8" ht="15.75" thickBot="1" x14ac:dyDescent="0.3">
      <c r="A15" s="56" t="s">
        <v>34</v>
      </c>
      <c r="B15" s="29">
        <v>107</v>
      </c>
      <c r="C15" s="29">
        <v>75</v>
      </c>
      <c r="D15" s="29">
        <v>108</v>
      </c>
      <c r="E15" s="30">
        <v>75</v>
      </c>
      <c r="F15" s="26">
        <f t="shared" si="0"/>
        <v>365</v>
      </c>
      <c r="G15" s="58">
        <f>F15/F16</f>
        <v>1.2943262411347518</v>
      </c>
    </row>
    <row r="16" spans="1:8" ht="15.75" thickBot="1" x14ac:dyDescent="0.3">
      <c r="A16" s="57"/>
      <c r="B16" s="31">
        <v>108</v>
      </c>
      <c r="C16" s="31">
        <v>54</v>
      </c>
      <c r="D16" s="31">
        <v>89</v>
      </c>
      <c r="E16" s="32">
        <v>31</v>
      </c>
      <c r="F16" s="26">
        <f t="shared" si="0"/>
        <v>282</v>
      </c>
      <c r="G16" s="59"/>
    </row>
    <row r="17" spans="1:7" ht="15.75" thickBot="1" x14ac:dyDescent="0.3">
      <c r="A17" s="60" t="s">
        <v>35</v>
      </c>
      <c r="B17" s="29">
        <v>36</v>
      </c>
      <c r="C17" s="29">
        <v>49</v>
      </c>
      <c r="D17" s="29">
        <v>89</v>
      </c>
      <c r="E17" s="30">
        <v>75</v>
      </c>
      <c r="F17" s="26">
        <f t="shared" si="0"/>
        <v>249</v>
      </c>
      <c r="G17" s="58">
        <f>F17/F18</f>
        <v>0.83838383838383834</v>
      </c>
    </row>
    <row r="18" spans="1:7" ht="15.75" thickBot="1" x14ac:dyDescent="0.3">
      <c r="A18" s="61"/>
      <c r="B18" s="31">
        <v>75</v>
      </c>
      <c r="C18" s="31">
        <v>75</v>
      </c>
      <c r="D18" s="31">
        <v>108</v>
      </c>
      <c r="E18" s="32">
        <v>39</v>
      </c>
      <c r="F18" s="26">
        <f t="shared" si="0"/>
        <v>297</v>
      </c>
      <c r="G18" s="59"/>
    </row>
    <row r="19" spans="1:7" ht="15.75" customHeight="1" x14ac:dyDescent="0.25"/>
    <row r="21" spans="1:7" ht="15.75" customHeight="1" x14ac:dyDescent="0.25"/>
    <row r="22" spans="1:7" ht="15.75" customHeight="1" x14ac:dyDescent="0.25"/>
  </sheetData>
  <mergeCells count="16">
    <mergeCell ref="A17:A18"/>
    <mergeCell ref="G17:G18"/>
    <mergeCell ref="A6:H6"/>
    <mergeCell ref="G8:G10"/>
    <mergeCell ref="A11:A12"/>
    <mergeCell ref="G11:G12"/>
    <mergeCell ref="A13:A14"/>
    <mergeCell ref="G13:G14"/>
    <mergeCell ref="A15:A16"/>
    <mergeCell ref="G15:G16"/>
    <mergeCell ref="A8:A10"/>
    <mergeCell ref="B8:B10"/>
    <mergeCell ref="C8:C10"/>
    <mergeCell ref="D8:D10"/>
    <mergeCell ref="E8:E10"/>
    <mergeCell ref="F8:F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7" workbookViewId="0">
      <selection activeCell="A7" sqref="A7:V7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15" width="2.7109375" style="22" customWidth="1"/>
    <col min="16" max="16" width="8.7109375" style="23" customWidth="1"/>
    <col min="17" max="17" width="8.5703125" style="23" customWidth="1"/>
    <col min="18" max="18" width="5.42578125" style="21" customWidth="1"/>
    <col min="19" max="19" width="5.140625" style="21" customWidth="1"/>
    <col min="20" max="20" width="5.28515625" style="21" customWidth="1"/>
    <col min="21" max="21" width="4.7109375" style="21" customWidth="1"/>
    <col min="22" max="22" width="12" style="21" customWidth="1"/>
    <col min="23" max="23" width="6.85546875" style="21" customWidth="1"/>
    <col min="24" max="16384" width="9.140625" style="21"/>
  </cols>
  <sheetData>
    <row r="1" spans="1:23" ht="19.5" x14ac:dyDescent="0.25">
      <c r="O1" s="13" t="s">
        <v>12</v>
      </c>
    </row>
    <row r="2" spans="1:23" ht="19.5" x14ac:dyDescent="0.25">
      <c r="O2" s="13" t="s">
        <v>13</v>
      </c>
    </row>
    <row r="3" spans="1:23" ht="19.5" x14ac:dyDescent="0.25">
      <c r="O3" s="39" t="s">
        <v>17</v>
      </c>
    </row>
    <row r="4" spans="1:23" ht="14.25" customHeight="1" x14ac:dyDescent="0.25">
      <c r="O4" s="13" t="s">
        <v>16</v>
      </c>
    </row>
    <row r="5" spans="1:23" ht="24.75" customHeight="1" x14ac:dyDescent="0.25">
      <c r="O5" s="14" t="s">
        <v>14</v>
      </c>
    </row>
    <row r="6" spans="1:23" ht="15" customHeight="1" x14ac:dyDescent="0.25">
      <c r="O6" s="14"/>
    </row>
    <row r="7" spans="1:23" ht="20.25" customHeight="1" x14ac:dyDescent="0.25">
      <c r="A7" s="84" t="s">
        <v>48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20"/>
    </row>
    <row r="8" spans="1:23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20"/>
      <c r="S8" s="20"/>
      <c r="T8" s="20"/>
      <c r="U8" s="20"/>
      <c r="V8" s="20"/>
      <c r="W8" s="20"/>
    </row>
    <row r="9" spans="1:23" ht="20.25" customHeight="1" x14ac:dyDescent="0.3">
      <c r="B9" s="85" t="s">
        <v>28</v>
      </c>
      <c r="C9" s="85"/>
      <c r="D9" s="8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9"/>
      <c r="Q9" s="19"/>
      <c r="R9" s="20"/>
      <c r="S9" s="86" t="s">
        <v>29</v>
      </c>
      <c r="T9" s="86"/>
      <c r="U9" s="86"/>
      <c r="V9" s="86"/>
      <c r="W9" s="28"/>
    </row>
    <row r="10" spans="1:23" ht="20.25" customHeight="1" x14ac:dyDescent="0.3">
      <c r="B10" s="48"/>
      <c r="C10" s="48"/>
      <c r="D10" s="87" t="s">
        <v>21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49"/>
      <c r="T10" s="49"/>
      <c r="U10" s="49"/>
      <c r="V10" s="49"/>
      <c r="W10" s="28"/>
    </row>
    <row r="11" spans="1:23" ht="13.5" customHeight="1" thickBot="1" x14ac:dyDescent="0.35">
      <c r="B11" s="28"/>
      <c r="C11" s="2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19"/>
      <c r="Q11" s="19"/>
      <c r="R11" s="20"/>
      <c r="V11" s="28"/>
      <c r="W11" s="28"/>
    </row>
    <row r="12" spans="1:23" ht="23.1" customHeight="1" x14ac:dyDescent="0.25">
      <c r="B12" s="67" t="s">
        <v>0</v>
      </c>
      <c r="C12" s="67" t="s">
        <v>1</v>
      </c>
      <c r="D12" s="80">
        <v>1</v>
      </c>
      <c r="E12" s="88"/>
      <c r="F12" s="81"/>
      <c r="G12" s="80">
        <v>2</v>
      </c>
      <c r="H12" s="88"/>
      <c r="I12" s="81"/>
      <c r="J12" s="80">
        <v>3</v>
      </c>
      <c r="K12" s="88"/>
      <c r="L12" s="81"/>
      <c r="M12" s="80">
        <v>4</v>
      </c>
      <c r="N12" s="88"/>
      <c r="O12" s="81"/>
      <c r="P12" s="67" t="s">
        <v>4</v>
      </c>
      <c r="Q12" s="67" t="s">
        <v>15</v>
      </c>
      <c r="R12" s="80" t="s">
        <v>11</v>
      </c>
      <c r="S12" s="81"/>
      <c r="T12" s="80" t="s">
        <v>3</v>
      </c>
      <c r="U12" s="81"/>
      <c r="V12" s="67" t="s">
        <v>2</v>
      </c>
      <c r="W12" s="79"/>
    </row>
    <row r="13" spans="1:23" ht="23.1" customHeight="1" thickBot="1" x14ac:dyDescent="0.3">
      <c r="B13" s="69"/>
      <c r="C13" s="69"/>
      <c r="D13" s="82"/>
      <c r="E13" s="89"/>
      <c r="F13" s="83"/>
      <c r="G13" s="82"/>
      <c r="H13" s="89"/>
      <c r="I13" s="83"/>
      <c r="J13" s="82"/>
      <c r="K13" s="89"/>
      <c r="L13" s="83"/>
      <c r="M13" s="82"/>
      <c r="N13" s="89"/>
      <c r="O13" s="83"/>
      <c r="P13" s="69"/>
      <c r="Q13" s="69"/>
      <c r="R13" s="82"/>
      <c r="S13" s="83"/>
      <c r="T13" s="82"/>
      <c r="U13" s="83"/>
      <c r="V13" s="69"/>
      <c r="W13" s="79"/>
    </row>
    <row r="14" spans="1:23" ht="23.1" customHeight="1" x14ac:dyDescent="0.25">
      <c r="B14" s="67">
        <v>1</v>
      </c>
      <c r="C14" s="65" t="s">
        <v>32</v>
      </c>
      <c r="D14" s="42"/>
      <c r="E14" s="10"/>
      <c r="F14" s="43"/>
      <c r="G14" s="35">
        <v>3</v>
      </c>
      <c r="H14" s="11" t="s">
        <v>18</v>
      </c>
      <c r="I14" s="36">
        <v>0</v>
      </c>
      <c r="J14" s="35">
        <v>3</v>
      </c>
      <c r="K14" s="11" t="s">
        <v>18</v>
      </c>
      <c r="L14" s="36">
        <v>0</v>
      </c>
      <c r="M14" s="35">
        <v>3</v>
      </c>
      <c r="N14" s="11" t="s">
        <v>18</v>
      </c>
      <c r="O14" s="36">
        <v>0</v>
      </c>
      <c r="P14" s="73">
        <f>H15+K15+N15</f>
        <v>9</v>
      </c>
      <c r="Q14" s="67">
        <v>3</v>
      </c>
      <c r="R14" s="12">
        <f>G14+J14+M14</f>
        <v>9</v>
      </c>
      <c r="S14" s="6">
        <f>I14+L14+O14</f>
        <v>0</v>
      </c>
      <c r="T14" s="6">
        <f>'ГР-В'!F11</f>
        <v>302</v>
      </c>
      <c r="U14" s="7">
        <f>'ГР-В'!F12</f>
        <v>247</v>
      </c>
      <c r="V14" s="73">
        <v>1</v>
      </c>
      <c r="W14" s="2"/>
    </row>
    <row r="15" spans="1:23" ht="23.1" customHeight="1" thickBot="1" x14ac:dyDescent="0.3">
      <c r="B15" s="69"/>
      <c r="C15" s="66"/>
      <c r="D15" s="44"/>
      <c r="E15" s="18"/>
      <c r="F15" s="45"/>
      <c r="G15" s="50"/>
      <c r="H15" s="37">
        <v>3</v>
      </c>
      <c r="I15" s="41"/>
      <c r="J15" s="50"/>
      <c r="K15" s="37">
        <v>3</v>
      </c>
      <c r="L15" s="41"/>
      <c r="M15" s="50"/>
      <c r="N15" s="37">
        <v>3</v>
      </c>
      <c r="O15" s="41"/>
      <c r="P15" s="74"/>
      <c r="Q15" s="69"/>
      <c r="R15" s="75" t="e">
        <f>R14/S14</f>
        <v>#DIV/0!</v>
      </c>
      <c r="S15" s="76"/>
      <c r="T15" s="77">
        <f>T14/U14</f>
        <v>1.2226720647773279</v>
      </c>
      <c r="U15" s="78"/>
      <c r="V15" s="74"/>
      <c r="W15" s="2"/>
    </row>
    <row r="16" spans="1:23" ht="23.1" customHeight="1" x14ac:dyDescent="0.25">
      <c r="B16" s="67">
        <v>2</v>
      </c>
      <c r="C16" s="56" t="s">
        <v>33</v>
      </c>
      <c r="D16" s="35">
        <v>0</v>
      </c>
      <c r="E16" s="11" t="s">
        <v>18</v>
      </c>
      <c r="F16" s="36">
        <v>3</v>
      </c>
      <c r="G16" s="10"/>
      <c r="H16" s="10"/>
      <c r="I16" s="10"/>
      <c r="J16" s="35">
        <v>3</v>
      </c>
      <c r="K16" s="11" t="s">
        <v>18</v>
      </c>
      <c r="L16" s="36">
        <v>2</v>
      </c>
      <c r="M16" s="35">
        <v>3</v>
      </c>
      <c r="N16" s="11" t="s">
        <v>18</v>
      </c>
      <c r="O16" s="36">
        <v>0</v>
      </c>
      <c r="P16" s="73">
        <f>E17+K17+N17</f>
        <v>5</v>
      </c>
      <c r="Q16" s="67">
        <v>2</v>
      </c>
      <c r="R16" s="12">
        <f>D16+J16+M16</f>
        <v>6</v>
      </c>
      <c r="S16" s="6">
        <f>F16+L16+O16</f>
        <v>5</v>
      </c>
      <c r="T16" s="6">
        <f>'ГР-В'!F13</f>
        <v>302</v>
      </c>
      <c r="U16" s="7">
        <f>'ГР-В'!F14</f>
        <v>306</v>
      </c>
      <c r="V16" s="73">
        <v>2</v>
      </c>
      <c r="W16" s="2"/>
    </row>
    <row r="17" spans="2:25" ht="23.1" customHeight="1" thickBot="1" x14ac:dyDescent="0.3">
      <c r="B17" s="69"/>
      <c r="C17" s="57"/>
      <c r="D17" s="50"/>
      <c r="E17" s="37">
        <v>0</v>
      </c>
      <c r="F17" s="41"/>
      <c r="G17" s="17"/>
      <c r="H17" s="17"/>
      <c r="I17" s="17"/>
      <c r="J17" s="50"/>
      <c r="K17" s="37">
        <v>2</v>
      </c>
      <c r="L17" s="41"/>
      <c r="M17" s="50"/>
      <c r="N17" s="37">
        <v>3</v>
      </c>
      <c r="O17" s="41"/>
      <c r="P17" s="74"/>
      <c r="Q17" s="69"/>
      <c r="R17" s="75">
        <f>R16/S16</f>
        <v>1.2</v>
      </c>
      <c r="S17" s="76"/>
      <c r="T17" s="77">
        <f>T16/U16</f>
        <v>0.98692810457516345</v>
      </c>
      <c r="U17" s="78"/>
      <c r="V17" s="74"/>
      <c r="W17" s="2"/>
    </row>
    <row r="18" spans="2:25" ht="23.1" customHeight="1" x14ac:dyDescent="0.25">
      <c r="B18" s="67">
        <v>3</v>
      </c>
      <c r="C18" s="56" t="s">
        <v>34</v>
      </c>
      <c r="D18" s="35">
        <v>0</v>
      </c>
      <c r="E18" s="11" t="s">
        <v>18</v>
      </c>
      <c r="F18" s="36">
        <v>3</v>
      </c>
      <c r="G18" s="35">
        <v>2</v>
      </c>
      <c r="H18" s="11" t="s">
        <v>18</v>
      </c>
      <c r="I18" s="36">
        <v>3</v>
      </c>
      <c r="J18" s="42"/>
      <c r="K18" s="10"/>
      <c r="L18" s="43"/>
      <c r="M18" s="35">
        <v>3</v>
      </c>
      <c r="N18" s="11" t="s">
        <v>18</v>
      </c>
      <c r="O18" s="36">
        <v>2</v>
      </c>
      <c r="P18" s="73">
        <f>E19+H19+N19</f>
        <v>3</v>
      </c>
      <c r="Q18" s="67">
        <v>1</v>
      </c>
      <c r="R18" s="16">
        <f>D18+G18+M18</f>
        <v>5</v>
      </c>
      <c r="S18" s="8">
        <f>F18+I18+O18</f>
        <v>8</v>
      </c>
      <c r="T18" s="8">
        <f>'ГР-В'!F15</f>
        <v>365</v>
      </c>
      <c r="U18" s="9">
        <f>'ГР-В'!F16</f>
        <v>282</v>
      </c>
      <c r="V18" s="73">
        <v>3</v>
      </c>
      <c r="W18" s="2"/>
    </row>
    <row r="19" spans="2:25" ht="23.1" customHeight="1" thickBot="1" x14ac:dyDescent="0.3">
      <c r="B19" s="69"/>
      <c r="C19" s="57"/>
      <c r="D19" s="50"/>
      <c r="E19" s="37">
        <v>0</v>
      </c>
      <c r="F19" s="41"/>
      <c r="G19" s="50"/>
      <c r="H19" s="37">
        <v>1</v>
      </c>
      <c r="I19" s="41"/>
      <c r="J19" s="46"/>
      <c r="K19" s="17"/>
      <c r="L19" s="47"/>
      <c r="M19" s="50"/>
      <c r="N19" s="37">
        <v>2</v>
      </c>
      <c r="O19" s="41"/>
      <c r="P19" s="74"/>
      <c r="Q19" s="69"/>
      <c r="R19" s="75">
        <f>R18/S18</f>
        <v>0.625</v>
      </c>
      <c r="S19" s="76"/>
      <c r="T19" s="77">
        <f>T18/U18</f>
        <v>1.2943262411347518</v>
      </c>
      <c r="U19" s="78"/>
      <c r="V19" s="74"/>
      <c r="W19" s="2"/>
    </row>
    <row r="20" spans="2:25" ht="23.1" customHeight="1" x14ac:dyDescent="0.25">
      <c r="B20" s="67">
        <v>4</v>
      </c>
      <c r="C20" s="60" t="s">
        <v>35</v>
      </c>
      <c r="D20" s="35">
        <v>0</v>
      </c>
      <c r="E20" s="11" t="s">
        <v>18</v>
      </c>
      <c r="F20" s="36">
        <v>3</v>
      </c>
      <c r="G20" s="35">
        <v>0</v>
      </c>
      <c r="H20" s="11" t="s">
        <v>18</v>
      </c>
      <c r="I20" s="36">
        <v>3</v>
      </c>
      <c r="J20" s="35">
        <v>2</v>
      </c>
      <c r="K20" s="11" t="s">
        <v>18</v>
      </c>
      <c r="L20" s="36">
        <v>3</v>
      </c>
      <c r="M20" s="42"/>
      <c r="N20" s="10"/>
      <c r="O20" s="43"/>
      <c r="P20" s="73">
        <f>E21+H21+K21</f>
        <v>1</v>
      </c>
      <c r="Q20" s="67">
        <v>0</v>
      </c>
      <c r="R20" s="12">
        <f>D20+G20+J20</f>
        <v>2</v>
      </c>
      <c r="S20" s="6">
        <f>F20+I20+L20</f>
        <v>9</v>
      </c>
      <c r="T20" s="6">
        <f>'ГР-В'!F17</f>
        <v>249</v>
      </c>
      <c r="U20" s="7">
        <f>'ГР-В'!F18</f>
        <v>297</v>
      </c>
      <c r="V20" s="73">
        <v>4</v>
      </c>
      <c r="W20" s="2"/>
    </row>
    <row r="21" spans="2:25" ht="23.1" customHeight="1" thickBot="1" x14ac:dyDescent="0.3">
      <c r="B21" s="69"/>
      <c r="C21" s="61"/>
      <c r="D21" s="50"/>
      <c r="E21" s="37">
        <v>0</v>
      </c>
      <c r="F21" s="41"/>
      <c r="G21" s="50"/>
      <c r="H21" s="37">
        <v>0</v>
      </c>
      <c r="I21" s="41"/>
      <c r="J21" s="50"/>
      <c r="K21" s="37">
        <v>1</v>
      </c>
      <c r="L21" s="41"/>
      <c r="M21" s="44"/>
      <c r="N21" s="18"/>
      <c r="O21" s="45"/>
      <c r="P21" s="74"/>
      <c r="Q21" s="69"/>
      <c r="R21" s="75">
        <f>R20/S20</f>
        <v>0.22222222222222221</v>
      </c>
      <c r="S21" s="76"/>
      <c r="T21" s="77">
        <f>T20/U20</f>
        <v>0.83838383838383834</v>
      </c>
      <c r="U21" s="78"/>
      <c r="V21" s="74"/>
      <c r="W21" s="2"/>
    </row>
    <row r="22" spans="2:25" ht="23.1" customHeight="1" x14ac:dyDescent="0.25">
      <c r="W22" s="3"/>
    </row>
    <row r="23" spans="2:25" ht="23.1" customHeight="1" x14ac:dyDescent="0.25">
      <c r="W23" s="24"/>
      <c r="X23" s="5"/>
    </row>
    <row r="24" spans="2:25" ht="23.1" customHeight="1" x14ac:dyDescent="0.3">
      <c r="B24" s="19" t="s">
        <v>30</v>
      </c>
      <c r="G24" s="15"/>
      <c r="H24" s="15"/>
      <c r="I24" s="40"/>
      <c r="M24" s="27"/>
      <c r="N24" s="15"/>
      <c r="O24" s="19" t="s">
        <v>43</v>
      </c>
      <c r="P24" s="38"/>
      <c r="Q24" s="38"/>
      <c r="T24" s="1"/>
      <c r="W24" s="25"/>
      <c r="X24" s="5"/>
      <c r="Y24" s="25"/>
    </row>
    <row r="25" spans="2:25" ht="23.1" customHeight="1" x14ac:dyDescent="0.25">
      <c r="L25" s="15"/>
      <c r="P25" s="19"/>
      <c r="Q25" s="19"/>
    </row>
    <row r="26" spans="2:25" ht="18" customHeight="1" x14ac:dyDescent="0.25"/>
    <row r="28" spans="2:25" ht="18.75" x14ac:dyDescent="0.3">
      <c r="W28" s="4"/>
    </row>
    <row r="29" spans="2:25" ht="15" customHeight="1" x14ac:dyDescent="0.25"/>
    <row r="35" ht="15" customHeight="1" x14ac:dyDescent="0.25"/>
  </sheetData>
  <mergeCells count="44">
    <mergeCell ref="W12:W13"/>
    <mergeCell ref="A7:V7"/>
    <mergeCell ref="B9:D9"/>
    <mergeCell ref="S9:V9"/>
    <mergeCell ref="D10:R10"/>
    <mergeCell ref="B12:B13"/>
    <mergeCell ref="C12:C13"/>
    <mergeCell ref="D12:F13"/>
    <mergeCell ref="G12:I13"/>
    <mergeCell ref="J12:L13"/>
    <mergeCell ref="M12:O13"/>
    <mergeCell ref="P12:P13"/>
    <mergeCell ref="Q12:Q13"/>
    <mergeCell ref="R12:S13"/>
    <mergeCell ref="T12:U13"/>
    <mergeCell ref="V12:V13"/>
    <mergeCell ref="B14:B15"/>
    <mergeCell ref="C14:C15"/>
    <mergeCell ref="P14:P15"/>
    <mergeCell ref="Q14:Q15"/>
    <mergeCell ref="V14:V15"/>
    <mergeCell ref="R15:S15"/>
    <mergeCell ref="T15:U15"/>
    <mergeCell ref="B16:B17"/>
    <mergeCell ref="C16:C17"/>
    <mergeCell ref="P16:P17"/>
    <mergeCell ref="Q16:Q17"/>
    <mergeCell ref="V16:V17"/>
    <mergeCell ref="R17:S17"/>
    <mergeCell ref="T17:U17"/>
    <mergeCell ref="B18:B19"/>
    <mergeCell ref="C18:C19"/>
    <mergeCell ref="P18:P19"/>
    <mergeCell ref="Q18:Q19"/>
    <mergeCell ref="V18:V19"/>
    <mergeCell ref="R19:S19"/>
    <mergeCell ref="T19:U19"/>
    <mergeCell ref="B20:B21"/>
    <mergeCell ref="C20:C21"/>
    <mergeCell ref="P20:P21"/>
    <mergeCell ref="Q20:Q21"/>
    <mergeCell ref="V20:V21"/>
    <mergeCell ref="R21:S21"/>
    <mergeCell ref="T21:U21"/>
  </mergeCells>
  <pageMargins left="0.17" right="0.17" top="0.17" bottom="0.24" header="0.17" footer="0.19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B1" workbookViewId="0">
      <selection activeCell="E18" sqref="E18"/>
    </sheetView>
  </sheetViews>
  <sheetFormatPr defaultRowHeight="15" x14ac:dyDescent="0.25"/>
  <cols>
    <col min="1" max="1" width="28.85546875" customWidth="1"/>
  </cols>
  <sheetData>
    <row r="1" spans="1:8" x14ac:dyDescent="0.25">
      <c r="A1" s="21"/>
      <c r="B1" s="21"/>
      <c r="C1" s="21"/>
      <c r="D1" s="21"/>
      <c r="E1" s="21"/>
      <c r="F1" s="21"/>
      <c r="G1" s="21"/>
    </row>
    <row r="2" spans="1:8" x14ac:dyDescent="0.25">
      <c r="A2" s="21"/>
      <c r="B2" s="21"/>
      <c r="C2" s="21"/>
      <c r="D2" s="21"/>
      <c r="E2" s="21"/>
      <c r="F2" s="21"/>
      <c r="G2" s="21"/>
    </row>
    <row r="3" spans="1:8" x14ac:dyDescent="0.25">
      <c r="A3" s="21"/>
      <c r="B3" s="21"/>
      <c r="C3" s="21"/>
      <c r="D3" s="21"/>
      <c r="E3" s="21"/>
      <c r="F3" s="21"/>
      <c r="G3" s="21"/>
    </row>
    <row r="4" spans="1:8" x14ac:dyDescent="0.25">
      <c r="A4" s="21"/>
      <c r="B4" s="21"/>
      <c r="C4" s="21"/>
      <c r="D4" s="21"/>
      <c r="E4" s="21"/>
      <c r="F4" s="21"/>
      <c r="G4" s="21"/>
    </row>
    <row r="5" spans="1:8" x14ac:dyDescent="0.25">
      <c r="A5" s="21"/>
      <c r="B5" s="21"/>
      <c r="C5" s="21"/>
      <c r="D5" s="21"/>
      <c r="E5" s="21"/>
      <c r="F5" s="21"/>
      <c r="G5" s="21"/>
    </row>
    <row r="6" spans="1:8" x14ac:dyDescent="0.25">
      <c r="A6" s="55" t="s">
        <v>36</v>
      </c>
      <c r="B6" s="55"/>
      <c r="C6" s="55"/>
      <c r="D6" s="55"/>
      <c r="E6" s="55"/>
      <c r="F6" s="55"/>
      <c r="G6" s="55"/>
      <c r="H6" s="55"/>
    </row>
    <row r="7" spans="1:8" ht="19.5" thickBot="1" x14ac:dyDescent="0.35">
      <c r="A7" s="1"/>
      <c r="B7" s="21"/>
      <c r="C7" s="21"/>
      <c r="D7" s="21"/>
      <c r="E7" s="21"/>
      <c r="F7" s="21"/>
      <c r="G7" s="21"/>
    </row>
    <row r="8" spans="1:8" ht="15" customHeight="1" x14ac:dyDescent="0.25">
      <c r="A8" s="67" t="s">
        <v>1</v>
      </c>
      <c r="B8" s="70" t="s">
        <v>5</v>
      </c>
      <c r="C8" s="70" t="s">
        <v>6</v>
      </c>
      <c r="D8" s="70" t="s">
        <v>7</v>
      </c>
      <c r="E8" s="70" t="s">
        <v>8</v>
      </c>
      <c r="F8" s="62" t="s">
        <v>9</v>
      </c>
      <c r="G8" s="62" t="s">
        <v>10</v>
      </c>
    </row>
    <row r="9" spans="1:8" ht="15" customHeight="1" x14ac:dyDescent="0.25">
      <c r="A9" s="68"/>
      <c r="B9" s="71"/>
      <c r="C9" s="71"/>
      <c r="D9" s="71"/>
      <c r="E9" s="71"/>
      <c r="F9" s="63"/>
      <c r="G9" s="63"/>
    </row>
    <row r="10" spans="1:8" ht="15.75" customHeight="1" thickBot="1" x14ac:dyDescent="0.3">
      <c r="A10" s="69"/>
      <c r="B10" s="72"/>
      <c r="C10" s="72"/>
      <c r="D10" s="72"/>
      <c r="E10" s="72"/>
      <c r="F10" s="64"/>
      <c r="G10" s="64"/>
    </row>
    <row r="11" spans="1:8" ht="15.75" thickBot="1" x14ac:dyDescent="0.3">
      <c r="A11" s="65" t="s">
        <v>37</v>
      </c>
      <c r="B11" s="29">
        <v>23</v>
      </c>
      <c r="C11" s="29">
        <v>42</v>
      </c>
      <c r="D11" s="29">
        <v>97</v>
      </c>
      <c r="E11" s="30">
        <v>39</v>
      </c>
      <c r="F11" s="26">
        <f t="shared" ref="F11:F18" si="0">B11+C11+D11+E11</f>
        <v>201</v>
      </c>
      <c r="G11" s="58">
        <f>F11/F12</f>
        <v>0.67</v>
      </c>
    </row>
    <row r="12" spans="1:8" ht="15.75" thickBot="1" x14ac:dyDescent="0.3">
      <c r="A12" s="66"/>
      <c r="B12" s="31">
        <v>75</v>
      </c>
      <c r="C12" s="31">
        <v>75</v>
      </c>
      <c r="D12" s="31">
        <v>75</v>
      </c>
      <c r="E12" s="32">
        <v>75</v>
      </c>
      <c r="F12" s="26">
        <f t="shared" si="0"/>
        <v>300</v>
      </c>
      <c r="G12" s="59"/>
    </row>
    <row r="13" spans="1:8" ht="15.75" thickBot="1" x14ac:dyDescent="0.3">
      <c r="A13" s="56" t="s">
        <v>47</v>
      </c>
      <c r="B13" s="29">
        <v>28</v>
      </c>
      <c r="C13" s="29">
        <v>41</v>
      </c>
      <c r="D13" s="29">
        <v>75</v>
      </c>
      <c r="E13" s="30">
        <v>31</v>
      </c>
      <c r="F13" s="26">
        <f t="shared" si="0"/>
        <v>175</v>
      </c>
      <c r="G13" s="58">
        <f>F13/F14</f>
        <v>0.54347826086956519</v>
      </c>
    </row>
    <row r="14" spans="1:8" ht="15.75" thickBot="1" x14ac:dyDescent="0.3">
      <c r="A14" s="57"/>
      <c r="B14" s="33">
        <v>75</v>
      </c>
      <c r="C14" s="33">
        <v>75</v>
      </c>
      <c r="D14" s="33">
        <v>97</v>
      </c>
      <c r="E14" s="34">
        <v>75</v>
      </c>
      <c r="F14" s="26">
        <f t="shared" si="0"/>
        <v>322</v>
      </c>
      <c r="G14" s="59"/>
    </row>
    <row r="15" spans="1:8" ht="15.75" thickBot="1" x14ac:dyDescent="0.3">
      <c r="A15" s="56" t="s">
        <v>38</v>
      </c>
      <c r="B15" s="29">
        <v>75</v>
      </c>
      <c r="C15" s="29">
        <v>75</v>
      </c>
      <c r="D15" s="29">
        <v>93</v>
      </c>
      <c r="E15" s="30">
        <v>75</v>
      </c>
      <c r="F15" s="26">
        <f t="shared" si="0"/>
        <v>318</v>
      </c>
      <c r="G15" s="58">
        <f>F15/F16</f>
        <v>1.4929577464788732</v>
      </c>
    </row>
    <row r="16" spans="1:8" ht="15.75" thickBot="1" x14ac:dyDescent="0.3">
      <c r="A16" s="57"/>
      <c r="B16" s="31">
        <v>28</v>
      </c>
      <c r="C16" s="31">
        <v>42</v>
      </c>
      <c r="D16" s="31">
        <v>81</v>
      </c>
      <c r="E16" s="32">
        <v>62</v>
      </c>
      <c r="F16" s="26">
        <f t="shared" si="0"/>
        <v>213</v>
      </c>
      <c r="G16" s="59"/>
    </row>
    <row r="17" spans="1:7" ht="15.75" thickBot="1" x14ac:dyDescent="0.3">
      <c r="A17" s="60" t="s">
        <v>39</v>
      </c>
      <c r="B17" s="29">
        <v>75</v>
      </c>
      <c r="C17" s="29">
        <v>75</v>
      </c>
      <c r="D17" s="29">
        <v>81</v>
      </c>
      <c r="E17" s="30">
        <v>79</v>
      </c>
      <c r="F17" s="26">
        <f t="shared" si="0"/>
        <v>310</v>
      </c>
      <c r="G17" s="58">
        <f>F17/F18</f>
        <v>1.2156862745098038</v>
      </c>
    </row>
    <row r="18" spans="1:7" ht="15.75" thickBot="1" x14ac:dyDescent="0.3">
      <c r="A18" s="61"/>
      <c r="B18" s="31">
        <v>23</v>
      </c>
      <c r="C18" s="31">
        <v>41</v>
      </c>
      <c r="D18" s="31">
        <v>93</v>
      </c>
      <c r="E18" s="32">
        <v>98</v>
      </c>
      <c r="F18" s="26">
        <f t="shared" si="0"/>
        <v>255</v>
      </c>
      <c r="G18" s="59"/>
    </row>
    <row r="19" spans="1:7" ht="15.75" customHeight="1" x14ac:dyDescent="0.25"/>
    <row r="21" spans="1:7" ht="15.75" customHeight="1" x14ac:dyDescent="0.25"/>
    <row r="22" spans="1:7" ht="15.75" customHeight="1" x14ac:dyDescent="0.25"/>
  </sheetData>
  <mergeCells count="16">
    <mergeCell ref="A17:A18"/>
    <mergeCell ref="G17:G18"/>
    <mergeCell ref="A11:A12"/>
    <mergeCell ref="G11:G12"/>
    <mergeCell ref="A13:A14"/>
    <mergeCell ref="G13:G14"/>
    <mergeCell ref="A15:A16"/>
    <mergeCell ref="G15:G16"/>
    <mergeCell ref="A6:H6"/>
    <mergeCell ref="A8:A10"/>
    <mergeCell ref="B8:B10"/>
    <mergeCell ref="C8:C10"/>
    <mergeCell ref="D8:D10"/>
    <mergeCell ref="E8:E10"/>
    <mergeCell ref="F8:F10"/>
    <mergeCell ref="G8:G1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topLeftCell="A7" workbookViewId="0">
      <selection activeCell="V12" sqref="V12:V13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15" width="2.7109375" style="22" customWidth="1"/>
    <col min="16" max="16" width="8.7109375" style="23" customWidth="1"/>
    <col min="17" max="17" width="8.5703125" style="23" customWidth="1"/>
    <col min="18" max="18" width="5.42578125" style="21" customWidth="1"/>
    <col min="19" max="19" width="5.140625" style="21" customWidth="1"/>
    <col min="20" max="20" width="5.28515625" style="21" customWidth="1"/>
    <col min="21" max="21" width="4.7109375" style="21" customWidth="1"/>
    <col min="22" max="22" width="12" style="21" customWidth="1"/>
    <col min="23" max="23" width="6.85546875" style="21" customWidth="1"/>
    <col min="24" max="16384" width="9.140625" style="21"/>
  </cols>
  <sheetData>
    <row r="1" spans="1:23" ht="19.5" x14ac:dyDescent="0.25">
      <c r="O1" s="13" t="s">
        <v>12</v>
      </c>
    </row>
    <row r="2" spans="1:23" ht="19.5" x14ac:dyDescent="0.25">
      <c r="O2" s="13" t="s">
        <v>13</v>
      </c>
    </row>
    <row r="3" spans="1:23" ht="19.5" x14ac:dyDescent="0.25">
      <c r="O3" s="39" t="s">
        <v>17</v>
      </c>
    </row>
    <row r="4" spans="1:23" ht="14.25" customHeight="1" x14ac:dyDescent="0.25">
      <c r="O4" s="13" t="s">
        <v>16</v>
      </c>
    </row>
    <row r="5" spans="1:23" ht="24.75" customHeight="1" x14ac:dyDescent="0.25">
      <c r="O5" s="14" t="s">
        <v>14</v>
      </c>
    </row>
    <row r="6" spans="1:23" ht="15" customHeight="1" x14ac:dyDescent="0.25">
      <c r="O6" s="14"/>
    </row>
    <row r="7" spans="1:23" ht="20.25" customHeight="1" x14ac:dyDescent="0.25">
      <c r="A7" s="84" t="s">
        <v>44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20"/>
    </row>
    <row r="8" spans="1:23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20"/>
      <c r="S8" s="20"/>
      <c r="T8" s="20"/>
      <c r="U8" s="20"/>
      <c r="V8" s="20"/>
      <c r="W8" s="20"/>
    </row>
    <row r="9" spans="1:23" ht="20.25" customHeight="1" x14ac:dyDescent="0.3">
      <c r="B9" s="85" t="s">
        <v>28</v>
      </c>
      <c r="C9" s="85"/>
      <c r="D9" s="8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9"/>
      <c r="Q9" s="19"/>
      <c r="R9" s="20"/>
      <c r="S9" s="86" t="s">
        <v>29</v>
      </c>
      <c r="T9" s="86"/>
      <c r="U9" s="86"/>
      <c r="V9" s="86"/>
      <c r="W9" s="28"/>
    </row>
    <row r="10" spans="1:23" ht="20.25" customHeight="1" x14ac:dyDescent="0.3">
      <c r="B10" s="51"/>
      <c r="C10" s="51"/>
      <c r="D10" s="87" t="s">
        <v>22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52"/>
      <c r="T10" s="52"/>
      <c r="U10" s="52"/>
      <c r="V10" s="52"/>
      <c r="W10" s="28"/>
    </row>
    <row r="11" spans="1:23" ht="13.5" customHeight="1" thickBot="1" x14ac:dyDescent="0.35">
      <c r="B11" s="28"/>
      <c r="C11" s="28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19"/>
      <c r="Q11" s="19"/>
      <c r="R11" s="20"/>
      <c r="V11" s="28"/>
      <c r="W11" s="28"/>
    </row>
    <row r="12" spans="1:23" ht="23.1" customHeight="1" x14ac:dyDescent="0.25">
      <c r="B12" s="67" t="s">
        <v>0</v>
      </c>
      <c r="C12" s="67" t="s">
        <v>1</v>
      </c>
      <c r="D12" s="80">
        <v>1</v>
      </c>
      <c r="E12" s="88"/>
      <c r="F12" s="81"/>
      <c r="G12" s="80">
        <v>2</v>
      </c>
      <c r="H12" s="88"/>
      <c r="I12" s="81"/>
      <c r="J12" s="80">
        <v>3</v>
      </c>
      <c r="K12" s="88"/>
      <c r="L12" s="81"/>
      <c r="M12" s="80">
        <v>4</v>
      </c>
      <c r="N12" s="88"/>
      <c r="O12" s="81"/>
      <c r="P12" s="67" t="s">
        <v>4</v>
      </c>
      <c r="Q12" s="67" t="s">
        <v>15</v>
      </c>
      <c r="R12" s="80" t="s">
        <v>11</v>
      </c>
      <c r="S12" s="81"/>
      <c r="T12" s="80" t="s">
        <v>3</v>
      </c>
      <c r="U12" s="81"/>
      <c r="V12" s="67" t="s">
        <v>2</v>
      </c>
      <c r="W12" s="79"/>
    </row>
    <row r="13" spans="1:23" ht="23.1" customHeight="1" thickBot="1" x14ac:dyDescent="0.3">
      <c r="B13" s="69"/>
      <c r="C13" s="69"/>
      <c r="D13" s="82"/>
      <c r="E13" s="89"/>
      <c r="F13" s="83"/>
      <c r="G13" s="82"/>
      <c r="H13" s="89"/>
      <c r="I13" s="83"/>
      <c r="J13" s="82"/>
      <c r="K13" s="89"/>
      <c r="L13" s="83"/>
      <c r="M13" s="82"/>
      <c r="N13" s="89"/>
      <c r="O13" s="83"/>
      <c r="P13" s="69"/>
      <c r="Q13" s="69"/>
      <c r="R13" s="82"/>
      <c r="S13" s="83"/>
      <c r="T13" s="82"/>
      <c r="U13" s="83"/>
      <c r="V13" s="69"/>
      <c r="W13" s="79"/>
    </row>
    <row r="14" spans="1:23" ht="23.1" customHeight="1" x14ac:dyDescent="0.25">
      <c r="B14" s="67">
        <v>1</v>
      </c>
      <c r="C14" s="65" t="s">
        <v>37</v>
      </c>
      <c r="D14" s="42"/>
      <c r="E14" s="10"/>
      <c r="F14" s="43"/>
      <c r="G14" s="35">
        <v>3</v>
      </c>
      <c r="H14" s="11" t="s">
        <v>18</v>
      </c>
      <c r="I14" s="36">
        <v>1</v>
      </c>
      <c r="J14" s="35">
        <v>0</v>
      </c>
      <c r="K14" s="11" t="s">
        <v>18</v>
      </c>
      <c r="L14" s="36">
        <v>3</v>
      </c>
      <c r="M14" s="35">
        <v>0</v>
      </c>
      <c r="N14" s="11" t="s">
        <v>18</v>
      </c>
      <c r="O14" s="36">
        <v>3</v>
      </c>
      <c r="P14" s="73">
        <f>H15+K15+N15</f>
        <v>3</v>
      </c>
      <c r="Q14" s="67">
        <v>1</v>
      </c>
      <c r="R14" s="12">
        <f>G14+J14+M14</f>
        <v>3</v>
      </c>
      <c r="S14" s="6">
        <f>I14+L14+O14</f>
        <v>7</v>
      </c>
      <c r="T14" s="6">
        <f>'ГР-С'!F11</f>
        <v>201</v>
      </c>
      <c r="U14" s="7">
        <f>'ГР-С'!F12</f>
        <v>300</v>
      </c>
      <c r="V14" s="73">
        <v>3</v>
      </c>
      <c r="W14" s="2"/>
    </row>
    <row r="15" spans="1:23" ht="23.1" customHeight="1" thickBot="1" x14ac:dyDescent="0.3">
      <c r="B15" s="69"/>
      <c r="C15" s="66"/>
      <c r="D15" s="44"/>
      <c r="E15" s="18"/>
      <c r="F15" s="45"/>
      <c r="G15" s="50"/>
      <c r="H15" s="37">
        <v>3</v>
      </c>
      <c r="I15" s="41"/>
      <c r="J15" s="50"/>
      <c r="K15" s="37">
        <v>0</v>
      </c>
      <c r="L15" s="41"/>
      <c r="M15" s="50"/>
      <c r="N15" s="37">
        <v>0</v>
      </c>
      <c r="O15" s="41"/>
      <c r="P15" s="74"/>
      <c r="Q15" s="69"/>
      <c r="R15" s="75">
        <f>R14/S14</f>
        <v>0.42857142857142855</v>
      </c>
      <c r="S15" s="76"/>
      <c r="T15" s="77">
        <f>T14/U14</f>
        <v>0.67</v>
      </c>
      <c r="U15" s="78"/>
      <c r="V15" s="74"/>
      <c r="W15" s="2"/>
    </row>
    <row r="16" spans="1:23" ht="23.1" customHeight="1" x14ac:dyDescent="0.25">
      <c r="B16" s="67">
        <v>2</v>
      </c>
      <c r="C16" s="56" t="s">
        <v>47</v>
      </c>
      <c r="D16" s="35">
        <v>1</v>
      </c>
      <c r="E16" s="11" t="s">
        <v>18</v>
      </c>
      <c r="F16" s="36">
        <v>3</v>
      </c>
      <c r="G16" s="10"/>
      <c r="H16" s="10"/>
      <c r="I16" s="10"/>
      <c r="J16" s="35">
        <v>0</v>
      </c>
      <c r="K16" s="11" t="s">
        <v>18</v>
      </c>
      <c r="L16" s="36">
        <v>3</v>
      </c>
      <c r="M16" s="35">
        <v>0</v>
      </c>
      <c r="N16" s="11" t="s">
        <v>18</v>
      </c>
      <c r="O16" s="36">
        <v>3</v>
      </c>
      <c r="P16" s="73">
        <f>E17+K17+N17</f>
        <v>0</v>
      </c>
      <c r="Q16" s="67">
        <v>0</v>
      </c>
      <c r="R16" s="12">
        <f>D16+J16+M16</f>
        <v>1</v>
      </c>
      <c r="S16" s="6">
        <f>F16+L16+O16</f>
        <v>9</v>
      </c>
      <c r="T16" s="6">
        <f>'ГР-С'!F13</f>
        <v>175</v>
      </c>
      <c r="U16" s="7">
        <f>'ГР-С'!F14</f>
        <v>322</v>
      </c>
      <c r="V16" s="73">
        <v>4</v>
      </c>
      <c r="W16" s="2"/>
    </row>
    <row r="17" spans="2:25" ht="23.1" customHeight="1" thickBot="1" x14ac:dyDescent="0.3">
      <c r="B17" s="69"/>
      <c r="C17" s="57"/>
      <c r="D17" s="50"/>
      <c r="E17" s="37">
        <v>0</v>
      </c>
      <c r="F17" s="41"/>
      <c r="G17" s="17"/>
      <c r="H17" s="17"/>
      <c r="I17" s="17"/>
      <c r="J17" s="50"/>
      <c r="K17" s="37">
        <v>0</v>
      </c>
      <c r="L17" s="41"/>
      <c r="M17" s="50"/>
      <c r="N17" s="37">
        <v>0</v>
      </c>
      <c r="O17" s="41"/>
      <c r="P17" s="74"/>
      <c r="Q17" s="69"/>
      <c r="R17" s="75">
        <f>R16/S16</f>
        <v>0.1111111111111111</v>
      </c>
      <c r="S17" s="76"/>
      <c r="T17" s="77">
        <f>T16/U16</f>
        <v>0.54347826086956519</v>
      </c>
      <c r="U17" s="78"/>
      <c r="V17" s="74"/>
      <c r="W17" s="2"/>
    </row>
    <row r="18" spans="2:25" ht="23.1" customHeight="1" x14ac:dyDescent="0.25">
      <c r="B18" s="67">
        <v>3</v>
      </c>
      <c r="C18" s="56" t="s">
        <v>38</v>
      </c>
      <c r="D18" s="35">
        <v>3</v>
      </c>
      <c r="E18" s="11" t="s">
        <v>18</v>
      </c>
      <c r="F18" s="36">
        <v>0</v>
      </c>
      <c r="G18" s="35">
        <v>3</v>
      </c>
      <c r="H18" s="11" t="s">
        <v>18</v>
      </c>
      <c r="I18" s="36">
        <v>0</v>
      </c>
      <c r="J18" s="42"/>
      <c r="K18" s="10"/>
      <c r="L18" s="43"/>
      <c r="M18" s="35">
        <v>3</v>
      </c>
      <c r="N18" s="11" t="s">
        <v>18</v>
      </c>
      <c r="O18" s="36">
        <v>1</v>
      </c>
      <c r="P18" s="73">
        <f>E19+H19+N19</f>
        <v>9</v>
      </c>
      <c r="Q18" s="67">
        <v>3</v>
      </c>
      <c r="R18" s="16">
        <f>D18+G18+M18</f>
        <v>9</v>
      </c>
      <c r="S18" s="8">
        <f>F18+I18+O18</f>
        <v>1</v>
      </c>
      <c r="T18" s="8">
        <f>'ГР-С'!F15</f>
        <v>318</v>
      </c>
      <c r="U18" s="9">
        <f>'ГР-С'!F16</f>
        <v>213</v>
      </c>
      <c r="V18" s="73">
        <v>1</v>
      </c>
      <c r="W18" s="2"/>
    </row>
    <row r="19" spans="2:25" ht="23.1" customHeight="1" thickBot="1" x14ac:dyDescent="0.3">
      <c r="B19" s="69"/>
      <c r="C19" s="57"/>
      <c r="D19" s="50"/>
      <c r="E19" s="37">
        <v>3</v>
      </c>
      <c r="F19" s="41"/>
      <c r="G19" s="50"/>
      <c r="H19" s="37">
        <v>3</v>
      </c>
      <c r="I19" s="41"/>
      <c r="J19" s="46"/>
      <c r="K19" s="17"/>
      <c r="L19" s="47"/>
      <c r="M19" s="50"/>
      <c r="N19" s="37">
        <v>3</v>
      </c>
      <c r="O19" s="41"/>
      <c r="P19" s="74"/>
      <c r="Q19" s="69"/>
      <c r="R19" s="75">
        <f>R18/S18</f>
        <v>9</v>
      </c>
      <c r="S19" s="76"/>
      <c r="T19" s="77">
        <f>T18/U18</f>
        <v>1.4929577464788732</v>
      </c>
      <c r="U19" s="78"/>
      <c r="V19" s="74"/>
      <c r="W19" s="2"/>
    </row>
    <row r="20" spans="2:25" ht="23.1" customHeight="1" x14ac:dyDescent="0.25">
      <c r="B20" s="67">
        <v>4</v>
      </c>
      <c r="C20" s="60" t="s">
        <v>39</v>
      </c>
      <c r="D20" s="35">
        <v>3</v>
      </c>
      <c r="E20" s="11" t="s">
        <v>18</v>
      </c>
      <c r="F20" s="36">
        <v>0</v>
      </c>
      <c r="G20" s="35">
        <v>3</v>
      </c>
      <c r="H20" s="11" t="s">
        <v>18</v>
      </c>
      <c r="I20" s="36">
        <v>0</v>
      </c>
      <c r="J20" s="35">
        <v>1</v>
      </c>
      <c r="K20" s="11" t="s">
        <v>18</v>
      </c>
      <c r="L20" s="36">
        <v>3</v>
      </c>
      <c r="M20" s="42"/>
      <c r="N20" s="10"/>
      <c r="O20" s="43"/>
      <c r="P20" s="73">
        <f>E21+H21+K21</f>
        <v>6</v>
      </c>
      <c r="Q20" s="67">
        <v>2</v>
      </c>
      <c r="R20" s="12">
        <f>D20+G20+J20</f>
        <v>7</v>
      </c>
      <c r="S20" s="6">
        <f>F20+I20+L20</f>
        <v>3</v>
      </c>
      <c r="T20" s="6">
        <f>'ГР-С'!F17</f>
        <v>310</v>
      </c>
      <c r="U20" s="7">
        <f>'ГР-С'!F18</f>
        <v>255</v>
      </c>
      <c r="V20" s="73">
        <v>2</v>
      </c>
      <c r="W20" s="2"/>
    </row>
    <row r="21" spans="2:25" ht="23.1" customHeight="1" thickBot="1" x14ac:dyDescent="0.3">
      <c r="B21" s="69"/>
      <c r="C21" s="61"/>
      <c r="D21" s="50"/>
      <c r="E21" s="37">
        <v>3</v>
      </c>
      <c r="F21" s="41"/>
      <c r="G21" s="50"/>
      <c r="H21" s="37">
        <v>3</v>
      </c>
      <c r="I21" s="41"/>
      <c r="J21" s="50"/>
      <c r="K21" s="37">
        <v>0</v>
      </c>
      <c r="L21" s="41"/>
      <c r="M21" s="44"/>
      <c r="N21" s="18"/>
      <c r="O21" s="45"/>
      <c r="P21" s="74"/>
      <c r="Q21" s="69"/>
      <c r="R21" s="75">
        <f>R20/S20</f>
        <v>2.3333333333333335</v>
      </c>
      <c r="S21" s="76"/>
      <c r="T21" s="77">
        <f>T20/U20</f>
        <v>1.2156862745098038</v>
      </c>
      <c r="U21" s="78"/>
      <c r="V21" s="74"/>
      <c r="W21" s="2"/>
    </row>
    <row r="22" spans="2:25" ht="23.1" customHeight="1" x14ac:dyDescent="0.25">
      <c r="W22" s="3"/>
    </row>
    <row r="23" spans="2:25" ht="23.1" customHeight="1" x14ac:dyDescent="0.25">
      <c r="W23" s="24"/>
      <c r="X23" s="5"/>
    </row>
    <row r="24" spans="2:25" ht="23.1" customHeight="1" x14ac:dyDescent="0.3">
      <c r="B24" s="19" t="s">
        <v>30</v>
      </c>
      <c r="G24" s="15"/>
      <c r="H24" s="15"/>
      <c r="I24" s="40"/>
      <c r="M24" s="27"/>
      <c r="N24" s="15"/>
      <c r="O24" s="19" t="s">
        <v>43</v>
      </c>
      <c r="P24" s="38"/>
      <c r="Q24" s="38"/>
      <c r="T24" s="1"/>
      <c r="W24" s="25"/>
      <c r="X24" s="5"/>
      <c r="Y24" s="25"/>
    </row>
    <row r="25" spans="2:25" ht="23.1" customHeight="1" x14ac:dyDescent="0.25">
      <c r="L25" s="15"/>
      <c r="P25" s="19"/>
      <c r="Q25" s="19"/>
    </row>
    <row r="26" spans="2:25" ht="18" customHeight="1" x14ac:dyDescent="0.25"/>
    <row r="28" spans="2:25" ht="18.75" x14ac:dyDescent="0.3">
      <c r="W28" s="4"/>
    </row>
    <row r="29" spans="2:25" ht="15" customHeight="1" x14ac:dyDescent="0.25"/>
    <row r="35" ht="15" customHeight="1" x14ac:dyDescent="0.25"/>
  </sheetData>
  <mergeCells count="44">
    <mergeCell ref="B20:B21"/>
    <mergeCell ref="C20:C21"/>
    <mergeCell ref="P20:P21"/>
    <mergeCell ref="Q20:Q21"/>
    <mergeCell ref="V20:V21"/>
    <mergeCell ref="R21:S21"/>
    <mergeCell ref="T21:U21"/>
    <mergeCell ref="B18:B19"/>
    <mergeCell ref="C18:C19"/>
    <mergeCell ref="P18:P19"/>
    <mergeCell ref="Q18:Q19"/>
    <mergeCell ref="V18:V19"/>
    <mergeCell ref="R19:S19"/>
    <mergeCell ref="T19:U19"/>
    <mergeCell ref="B16:B17"/>
    <mergeCell ref="C16:C17"/>
    <mergeCell ref="P16:P17"/>
    <mergeCell ref="Q16:Q17"/>
    <mergeCell ref="V16:V17"/>
    <mergeCell ref="R17:S17"/>
    <mergeCell ref="T17:U17"/>
    <mergeCell ref="B14:B15"/>
    <mergeCell ref="C14:C15"/>
    <mergeCell ref="P14:P15"/>
    <mergeCell ref="Q14:Q15"/>
    <mergeCell ref="V14:V15"/>
    <mergeCell ref="R15:S15"/>
    <mergeCell ref="T15:U15"/>
    <mergeCell ref="W12:W13"/>
    <mergeCell ref="A7:V7"/>
    <mergeCell ref="B9:D9"/>
    <mergeCell ref="S9:V9"/>
    <mergeCell ref="D10:R10"/>
    <mergeCell ref="B12:B13"/>
    <mergeCell ref="C12:C13"/>
    <mergeCell ref="D12:F13"/>
    <mergeCell ref="G12:I13"/>
    <mergeCell ref="J12:L13"/>
    <mergeCell ref="M12:O13"/>
    <mergeCell ref="P12:P13"/>
    <mergeCell ref="Q12:Q13"/>
    <mergeCell ref="R12:S13"/>
    <mergeCell ref="T12:U13"/>
    <mergeCell ref="V12:V13"/>
  </mergeCells>
  <pageMargins left="0.17" right="0.17" top="0.17" bottom="0.24" header="0.17" footer="0.19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opLeftCell="A4" workbookViewId="0">
      <selection activeCell="E18" sqref="E18"/>
    </sheetView>
  </sheetViews>
  <sheetFormatPr defaultRowHeight="15" x14ac:dyDescent="0.25"/>
  <cols>
    <col min="1" max="1" width="28.85546875" customWidth="1"/>
  </cols>
  <sheetData>
    <row r="1" spans="1:8" x14ac:dyDescent="0.25">
      <c r="A1" s="21"/>
      <c r="B1" s="21"/>
      <c r="C1" s="21"/>
      <c r="D1" s="21"/>
      <c r="E1" s="21"/>
      <c r="F1" s="21"/>
      <c r="G1" s="21"/>
    </row>
    <row r="2" spans="1:8" x14ac:dyDescent="0.25">
      <c r="A2" s="21"/>
      <c r="B2" s="21"/>
      <c r="C2" s="21"/>
      <c r="D2" s="21"/>
      <c r="E2" s="21"/>
      <c r="F2" s="21"/>
      <c r="G2" s="21"/>
    </row>
    <row r="3" spans="1:8" x14ac:dyDescent="0.25">
      <c r="A3" s="21"/>
      <c r="B3" s="21"/>
      <c r="C3" s="21"/>
      <c r="D3" s="21"/>
      <c r="E3" s="21"/>
      <c r="F3" s="21"/>
      <c r="G3" s="21"/>
    </row>
    <row r="4" spans="1:8" x14ac:dyDescent="0.25">
      <c r="A4" s="21"/>
      <c r="B4" s="21"/>
      <c r="C4" s="21"/>
      <c r="D4" s="21"/>
      <c r="E4" s="21"/>
      <c r="F4" s="21"/>
      <c r="G4" s="21"/>
    </row>
    <row r="5" spans="1:8" x14ac:dyDescent="0.25">
      <c r="A5" s="21"/>
      <c r="B5" s="21"/>
      <c r="C5" s="21"/>
      <c r="D5" s="21"/>
      <c r="E5" s="21"/>
      <c r="F5" s="21"/>
      <c r="G5" s="21"/>
    </row>
    <row r="6" spans="1:8" x14ac:dyDescent="0.25">
      <c r="A6" s="55" t="s">
        <v>23</v>
      </c>
      <c r="B6" s="55"/>
      <c r="C6" s="55"/>
      <c r="D6" s="55"/>
      <c r="E6" s="55"/>
      <c r="F6" s="55"/>
      <c r="G6" s="55"/>
      <c r="H6" s="55"/>
    </row>
    <row r="7" spans="1:8" ht="19.5" thickBot="1" x14ac:dyDescent="0.35">
      <c r="A7" s="1"/>
      <c r="B7" s="21"/>
      <c r="C7" s="21"/>
      <c r="D7" s="21"/>
      <c r="E7" s="21"/>
      <c r="F7" s="21"/>
      <c r="G7" s="21"/>
    </row>
    <row r="8" spans="1:8" ht="15" customHeight="1" x14ac:dyDescent="0.25">
      <c r="A8" s="67" t="s">
        <v>1</v>
      </c>
      <c r="B8" s="70" t="s">
        <v>5</v>
      </c>
      <c r="C8" s="70" t="s">
        <v>6</v>
      </c>
      <c r="D8" s="70" t="s">
        <v>7</v>
      </c>
      <c r="E8" s="70" t="s">
        <v>8</v>
      </c>
      <c r="F8" s="62" t="s">
        <v>9</v>
      </c>
      <c r="G8" s="62" t="s">
        <v>10</v>
      </c>
    </row>
    <row r="9" spans="1:8" ht="15" customHeight="1" x14ac:dyDescent="0.25">
      <c r="A9" s="68"/>
      <c r="B9" s="71"/>
      <c r="C9" s="71"/>
      <c r="D9" s="71"/>
      <c r="E9" s="71"/>
      <c r="F9" s="63"/>
      <c r="G9" s="63"/>
    </row>
    <row r="10" spans="1:8" ht="15.75" customHeight="1" thickBot="1" x14ac:dyDescent="0.3">
      <c r="A10" s="69"/>
      <c r="B10" s="72"/>
      <c r="C10" s="72"/>
      <c r="D10" s="72"/>
      <c r="E10" s="72"/>
      <c r="F10" s="64"/>
      <c r="G10" s="64"/>
    </row>
    <row r="11" spans="1:8" ht="15.75" thickBot="1" x14ac:dyDescent="0.3">
      <c r="A11" s="65" t="s">
        <v>40</v>
      </c>
      <c r="B11" s="29">
        <v>51</v>
      </c>
      <c r="C11" s="29">
        <v>52</v>
      </c>
      <c r="D11" s="29">
        <v>96</v>
      </c>
      <c r="E11" s="30">
        <v>75</v>
      </c>
      <c r="F11" s="26">
        <f t="shared" ref="F11:F18" si="0">B11+C11+D11+E11</f>
        <v>274</v>
      </c>
      <c r="G11" s="58">
        <f>F11/F12</f>
        <v>0.96140350877192982</v>
      </c>
    </row>
    <row r="12" spans="1:8" ht="15.75" thickBot="1" x14ac:dyDescent="0.3">
      <c r="A12" s="66"/>
      <c r="B12" s="31">
        <v>75</v>
      </c>
      <c r="C12" s="31">
        <v>75</v>
      </c>
      <c r="D12" s="31">
        <v>81</v>
      </c>
      <c r="E12" s="32">
        <v>54</v>
      </c>
      <c r="F12" s="26">
        <f t="shared" si="0"/>
        <v>285</v>
      </c>
      <c r="G12" s="59"/>
    </row>
    <row r="13" spans="1:8" ht="15.75" thickBot="1" x14ac:dyDescent="0.3">
      <c r="A13" s="56" t="s">
        <v>41</v>
      </c>
      <c r="B13" s="29">
        <v>58</v>
      </c>
      <c r="C13" s="29">
        <v>55</v>
      </c>
      <c r="D13" s="29">
        <v>81</v>
      </c>
      <c r="E13" s="30">
        <v>57</v>
      </c>
      <c r="F13" s="26">
        <f t="shared" si="0"/>
        <v>251</v>
      </c>
      <c r="G13" s="58">
        <f>F13/F14</f>
        <v>0.7819314641744548</v>
      </c>
    </row>
    <row r="14" spans="1:8" ht="15.75" thickBot="1" x14ac:dyDescent="0.3">
      <c r="A14" s="57"/>
      <c r="B14" s="33">
        <v>75</v>
      </c>
      <c r="C14" s="33">
        <v>75</v>
      </c>
      <c r="D14" s="33">
        <v>96</v>
      </c>
      <c r="E14" s="34">
        <v>75</v>
      </c>
      <c r="F14" s="26">
        <f t="shared" si="0"/>
        <v>321</v>
      </c>
      <c r="G14" s="59"/>
    </row>
    <row r="15" spans="1:8" ht="15.75" thickBot="1" x14ac:dyDescent="0.3">
      <c r="A15" s="56" t="s">
        <v>45</v>
      </c>
      <c r="B15" s="29">
        <v>75</v>
      </c>
      <c r="C15" s="29">
        <v>75</v>
      </c>
      <c r="D15" s="29">
        <v>108</v>
      </c>
      <c r="E15" s="30">
        <v>75</v>
      </c>
      <c r="F15" s="26">
        <f t="shared" si="0"/>
        <v>333</v>
      </c>
      <c r="G15" s="58">
        <f>F15/F16</f>
        <v>1.2109090909090909</v>
      </c>
    </row>
    <row r="16" spans="1:8" ht="15.75" thickBot="1" x14ac:dyDescent="0.3">
      <c r="A16" s="57"/>
      <c r="B16" s="31">
        <v>58</v>
      </c>
      <c r="C16" s="31">
        <v>52</v>
      </c>
      <c r="D16" s="31">
        <v>102</v>
      </c>
      <c r="E16" s="32">
        <v>63</v>
      </c>
      <c r="F16" s="26">
        <f t="shared" si="0"/>
        <v>275</v>
      </c>
      <c r="G16" s="59"/>
    </row>
    <row r="17" spans="1:7" ht="15.75" thickBot="1" x14ac:dyDescent="0.3">
      <c r="A17" s="60" t="s">
        <v>42</v>
      </c>
      <c r="B17" s="29">
        <v>75</v>
      </c>
      <c r="C17" s="29">
        <v>75</v>
      </c>
      <c r="D17" s="29">
        <v>102</v>
      </c>
      <c r="E17" s="30">
        <v>52</v>
      </c>
      <c r="F17" s="26">
        <f t="shared" si="0"/>
        <v>304</v>
      </c>
      <c r="G17" s="58">
        <f>F17/F18</f>
        <v>1.0519031141868511</v>
      </c>
    </row>
    <row r="18" spans="1:7" ht="15.75" thickBot="1" x14ac:dyDescent="0.3">
      <c r="A18" s="61"/>
      <c r="B18" s="31">
        <v>51</v>
      </c>
      <c r="C18" s="31">
        <v>55</v>
      </c>
      <c r="D18" s="31">
        <v>108</v>
      </c>
      <c r="E18" s="32">
        <v>75</v>
      </c>
      <c r="F18" s="26">
        <f t="shared" si="0"/>
        <v>289</v>
      </c>
      <c r="G18" s="59"/>
    </row>
    <row r="19" spans="1:7" ht="15.75" customHeight="1" x14ac:dyDescent="0.25"/>
    <row r="21" spans="1:7" ht="15.75" customHeight="1" x14ac:dyDescent="0.25"/>
    <row r="22" spans="1:7" ht="15.75" customHeight="1" x14ac:dyDescent="0.25"/>
  </sheetData>
  <mergeCells count="16">
    <mergeCell ref="A6:H6"/>
    <mergeCell ref="A8:A10"/>
    <mergeCell ref="B8:B10"/>
    <mergeCell ref="C8:C10"/>
    <mergeCell ref="D8:D10"/>
    <mergeCell ref="E8:E10"/>
    <mergeCell ref="F8:F10"/>
    <mergeCell ref="G8:G10"/>
    <mergeCell ref="A17:A18"/>
    <mergeCell ref="G17:G18"/>
    <mergeCell ref="A11:A12"/>
    <mergeCell ref="G11:G12"/>
    <mergeCell ref="A13:A14"/>
    <mergeCell ref="G13:G14"/>
    <mergeCell ref="A15:A16"/>
    <mergeCell ref="G15:G1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opLeftCell="A28" workbookViewId="0">
      <selection activeCell="A7" sqref="A7:V7"/>
    </sheetView>
  </sheetViews>
  <sheetFormatPr defaultRowHeight="15" x14ac:dyDescent="0.25"/>
  <cols>
    <col min="1" max="1" width="8.42578125" style="21" customWidth="1"/>
    <col min="2" max="2" width="4.42578125" style="21" customWidth="1"/>
    <col min="3" max="3" width="27.5703125" style="21" customWidth="1"/>
    <col min="4" max="15" width="2.7109375" style="22" customWidth="1"/>
    <col min="16" max="16" width="8.7109375" style="23" customWidth="1"/>
    <col min="17" max="17" width="8.5703125" style="23" customWidth="1"/>
    <col min="18" max="18" width="5.42578125" style="21" customWidth="1"/>
    <col min="19" max="19" width="5.140625" style="21" customWidth="1"/>
    <col min="20" max="20" width="5.28515625" style="21" customWidth="1"/>
    <col min="21" max="21" width="4.7109375" style="21" customWidth="1"/>
    <col min="22" max="22" width="12" style="21" customWidth="1"/>
    <col min="23" max="23" width="6.85546875" style="21" customWidth="1"/>
    <col min="24" max="16384" width="9.140625" style="21"/>
  </cols>
  <sheetData>
    <row r="1" spans="1:23" ht="19.5" x14ac:dyDescent="0.25">
      <c r="O1" s="13" t="s">
        <v>12</v>
      </c>
    </row>
    <row r="2" spans="1:23" ht="19.5" x14ac:dyDescent="0.25">
      <c r="O2" s="13" t="s">
        <v>13</v>
      </c>
    </row>
    <row r="3" spans="1:23" ht="19.5" x14ac:dyDescent="0.25">
      <c r="O3" s="39" t="s">
        <v>17</v>
      </c>
    </row>
    <row r="4" spans="1:23" ht="14.25" customHeight="1" x14ac:dyDescent="0.25">
      <c r="O4" s="13" t="s">
        <v>16</v>
      </c>
    </row>
    <row r="5" spans="1:23" ht="24.75" customHeight="1" x14ac:dyDescent="0.25">
      <c r="O5" s="14" t="s">
        <v>14</v>
      </c>
    </row>
    <row r="6" spans="1:23" ht="15" customHeight="1" x14ac:dyDescent="0.25">
      <c r="O6" s="14"/>
    </row>
    <row r="7" spans="1:23" ht="20.25" customHeight="1" x14ac:dyDescent="0.25">
      <c r="A7" s="84" t="s">
        <v>48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20"/>
    </row>
    <row r="8" spans="1:23" ht="13.5" customHeight="1" x14ac:dyDescent="0.25">
      <c r="A8" s="20"/>
      <c r="B8" s="20"/>
      <c r="C8" s="20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9"/>
      <c r="Q8" s="19"/>
      <c r="R8" s="20"/>
      <c r="S8" s="20"/>
      <c r="T8" s="20"/>
      <c r="U8" s="20"/>
      <c r="V8" s="20"/>
      <c r="W8" s="20"/>
    </row>
    <row r="9" spans="1:23" ht="20.25" customHeight="1" x14ac:dyDescent="0.3">
      <c r="B9" s="85" t="s">
        <v>28</v>
      </c>
      <c r="C9" s="85"/>
      <c r="D9" s="85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19"/>
      <c r="Q9" s="19"/>
      <c r="R9" s="20"/>
      <c r="S9" s="86" t="s">
        <v>29</v>
      </c>
      <c r="T9" s="86"/>
      <c r="U9" s="86"/>
      <c r="V9" s="86"/>
      <c r="W9" s="28"/>
    </row>
    <row r="10" spans="1:23" ht="20.25" customHeight="1" x14ac:dyDescent="0.3">
      <c r="B10" s="53"/>
      <c r="C10" s="53"/>
      <c r="D10" s="87" t="s">
        <v>24</v>
      </c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54"/>
      <c r="T10" s="54"/>
      <c r="U10" s="54"/>
      <c r="V10" s="54"/>
      <c r="W10" s="28"/>
    </row>
    <row r="11" spans="1:23" ht="13.5" customHeight="1" thickBot="1" x14ac:dyDescent="0.35">
      <c r="B11" s="28"/>
      <c r="C11" s="28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19"/>
      <c r="Q11" s="19"/>
      <c r="R11" s="20"/>
      <c r="V11" s="28"/>
      <c r="W11" s="28"/>
    </row>
    <row r="12" spans="1:23" ht="23.1" customHeight="1" x14ac:dyDescent="0.25">
      <c r="B12" s="67" t="s">
        <v>0</v>
      </c>
      <c r="C12" s="67" t="s">
        <v>1</v>
      </c>
      <c r="D12" s="80">
        <v>1</v>
      </c>
      <c r="E12" s="88"/>
      <c r="F12" s="81"/>
      <c r="G12" s="80">
        <v>2</v>
      </c>
      <c r="H12" s="88"/>
      <c r="I12" s="81"/>
      <c r="J12" s="80">
        <v>3</v>
      </c>
      <c r="K12" s="88"/>
      <c r="L12" s="81"/>
      <c r="M12" s="80">
        <v>4</v>
      </c>
      <c r="N12" s="88"/>
      <c r="O12" s="81"/>
      <c r="P12" s="67" t="s">
        <v>4</v>
      </c>
      <c r="Q12" s="67" t="s">
        <v>15</v>
      </c>
      <c r="R12" s="80" t="s">
        <v>11</v>
      </c>
      <c r="S12" s="81"/>
      <c r="T12" s="80" t="s">
        <v>3</v>
      </c>
      <c r="U12" s="81"/>
      <c r="V12" s="67" t="s">
        <v>2</v>
      </c>
      <c r="W12" s="79"/>
    </row>
    <row r="13" spans="1:23" ht="23.1" customHeight="1" thickBot="1" x14ac:dyDescent="0.3">
      <c r="B13" s="69"/>
      <c r="C13" s="69"/>
      <c r="D13" s="82"/>
      <c r="E13" s="89"/>
      <c r="F13" s="83"/>
      <c r="G13" s="82"/>
      <c r="H13" s="89"/>
      <c r="I13" s="83"/>
      <c r="J13" s="82"/>
      <c r="K13" s="89"/>
      <c r="L13" s="83"/>
      <c r="M13" s="82"/>
      <c r="N13" s="89"/>
      <c r="O13" s="83"/>
      <c r="P13" s="69"/>
      <c r="Q13" s="69"/>
      <c r="R13" s="82"/>
      <c r="S13" s="83"/>
      <c r="T13" s="82"/>
      <c r="U13" s="83"/>
      <c r="V13" s="69"/>
      <c r="W13" s="79"/>
    </row>
    <row r="14" spans="1:23" ht="23.1" customHeight="1" x14ac:dyDescent="0.25">
      <c r="B14" s="67">
        <v>1</v>
      </c>
      <c r="C14" s="65" t="s">
        <v>40</v>
      </c>
      <c r="D14" s="42"/>
      <c r="E14" s="10"/>
      <c r="F14" s="43"/>
      <c r="G14" s="35">
        <v>3</v>
      </c>
      <c r="H14" s="11" t="s">
        <v>18</v>
      </c>
      <c r="I14" s="36">
        <v>1</v>
      </c>
      <c r="J14" s="35">
        <v>0</v>
      </c>
      <c r="K14" s="11" t="s">
        <v>18</v>
      </c>
      <c r="L14" s="36">
        <v>3</v>
      </c>
      <c r="M14" s="35">
        <v>0</v>
      </c>
      <c r="N14" s="11" t="s">
        <v>18</v>
      </c>
      <c r="O14" s="36">
        <v>3</v>
      </c>
      <c r="P14" s="73">
        <f>H15+K15+N15</f>
        <v>3</v>
      </c>
      <c r="Q14" s="67">
        <v>1</v>
      </c>
      <c r="R14" s="12">
        <f>G14+J14+M14</f>
        <v>3</v>
      </c>
      <c r="S14" s="6">
        <f>I14+L14+O14</f>
        <v>7</v>
      </c>
      <c r="T14" s="6">
        <f>'ГР-С'!F11</f>
        <v>201</v>
      </c>
      <c r="U14" s="7">
        <f>'ГР-С'!F12</f>
        <v>300</v>
      </c>
      <c r="V14" s="73">
        <v>3</v>
      </c>
      <c r="W14" s="2"/>
    </row>
    <row r="15" spans="1:23" ht="23.1" customHeight="1" thickBot="1" x14ac:dyDescent="0.3">
      <c r="B15" s="69"/>
      <c r="C15" s="66"/>
      <c r="D15" s="44"/>
      <c r="E15" s="18"/>
      <c r="F15" s="45"/>
      <c r="G15" s="50"/>
      <c r="H15" s="37">
        <v>3</v>
      </c>
      <c r="I15" s="41"/>
      <c r="J15" s="50"/>
      <c r="K15" s="37">
        <v>0</v>
      </c>
      <c r="L15" s="41"/>
      <c r="M15" s="50"/>
      <c r="N15" s="37">
        <v>0</v>
      </c>
      <c r="O15" s="41"/>
      <c r="P15" s="74"/>
      <c r="Q15" s="69"/>
      <c r="R15" s="75">
        <f>R14/S14</f>
        <v>0.42857142857142855</v>
      </c>
      <c r="S15" s="76"/>
      <c r="T15" s="77">
        <f>T14/U14</f>
        <v>0.67</v>
      </c>
      <c r="U15" s="78"/>
      <c r="V15" s="74"/>
      <c r="W15" s="2"/>
    </row>
    <row r="16" spans="1:23" ht="23.1" customHeight="1" x14ac:dyDescent="0.25">
      <c r="B16" s="67">
        <v>2</v>
      </c>
      <c r="C16" s="56" t="s">
        <v>41</v>
      </c>
      <c r="D16" s="35">
        <v>1</v>
      </c>
      <c r="E16" s="11" t="s">
        <v>18</v>
      </c>
      <c r="F16" s="36">
        <v>3</v>
      </c>
      <c r="G16" s="10"/>
      <c r="H16" s="10"/>
      <c r="I16" s="10"/>
      <c r="J16" s="35">
        <v>0</v>
      </c>
      <c r="K16" s="11" t="s">
        <v>18</v>
      </c>
      <c r="L16" s="36">
        <v>3</v>
      </c>
      <c r="M16" s="35">
        <v>0</v>
      </c>
      <c r="N16" s="11" t="s">
        <v>18</v>
      </c>
      <c r="O16" s="36">
        <v>3</v>
      </c>
      <c r="P16" s="73">
        <f>E17+K17+N17</f>
        <v>0</v>
      </c>
      <c r="Q16" s="67">
        <v>0</v>
      </c>
      <c r="R16" s="12">
        <f>D16+J16+M16</f>
        <v>1</v>
      </c>
      <c r="S16" s="6">
        <f>F16+L16+O16</f>
        <v>9</v>
      </c>
      <c r="T16" s="6">
        <f>'ГР-С'!F13</f>
        <v>175</v>
      </c>
      <c r="U16" s="7">
        <f>'ГР-С'!F14</f>
        <v>322</v>
      </c>
      <c r="V16" s="73">
        <v>4</v>
      </c>
      <c r="W16" s="2"/>
    </row>
    <row r="17" spans="2:25" ht="23.1" customHeight="1" thickBot="1" x14ac:dyDescent="0.3">
      <c r="B17" s="69"/>
      <c r="C17" s="57"/>
      <c r="D17" s="50"/>
      <c r="E17" s="37">
        <v>0</v>
      </c>
      <c r="F17" s="41"/>
      <c r="G17" s="17"/>
      <c r="H17" s="17"/>
      <c r="I17" s="17"/>
      <c r="J17" s="50"/>
      <c r="K17" s="37">
        <v>0</v>
      </c>
      <c r="L17" s="41"/>
      <c r="M17" s="50"/>
      <c r="N17" s="37">
        <v>0</v>
      </c>
      <c r="O17" s="41"/>
      <c r="P17" s="74"/>
      <c r="Q17" s="69"/>
      <c r="R17" s="75">
        <f>R16/S16</f>
        <v>0.1111111111111111</v>
      </c>
      <c r="S17" s="76"/>
      <c r="T17" s="77">
        <f>T16/U16</f>
        <v>0.54347826086956519</v>
      </c>
      <c r="U17" s="78"/>
      <c r="V17" s="74"/>
      <c r="W17" s="2"/>
    </row>
    <row r="18" spans="2:25" ht="23.1" customHeight="1" x14ac:dyDescent="0.25">
      <c r="B18" s="67">
        <v>3</v>
      </c>
      <c r="C18" s="56" t="s">
        <v>45</v>
      </c>
      <c r="D18" s="35">
        <v>3</v>
      </c>
      <c r="E18" s="11" t="s">
        <v>18</v>
      </c>
      <c r="F18" s="36">
        <v>0</v>
      </c>
      <c r="G18" s="35">
        <v>3</v>
      </c>
      <c r="H18" s="11" t="s">
        <v>18</v>
      </c>
      <c r="I18" s="36">
        <v>0</v>
      </c>
      <c r="J18" s="42"/>
      <c r="K18" s="10"/>
      <c r="L18" s="43"/>
      <c r="M18" s="35">
        <v>3</v>
      </c>
      <c r="N18" s="11" t="s">
        <v>18</v>
      </c>
      <c r="O18" s="36">
        <v>2</v>
      </c>
      <c r="P18" s="73">
        <f>E19+H19+N19</f>
        <v>8</v>
      </c>
      <c r="Q18" s="67">
        <v>3</v>
      </c>
      <c r="R18" s="16">
        <f>D18+G18+M18</f>
        <v>9</v>
      </c>
      <c r="S18" s="8">
        <f>F18+I18+O18</f>
        <v>2</v>
      </c>
      <c r="T18" s="8">
        <f>'ГР-С'!F15</f>
        <v>318</v>
      </c>
      <c r="U18" s="9">
        <f>'ГР-С'!F16</f>
        <v>213</v>
      </c>
      <c r="V18" s="73">
        <v>1</v>
      </c>
      <c r="W18" s="2"/>
    </row>
    <row r="19" spans="2:25" ht="23.1" customHeight="1" thickBot="1" x14ac:dyDescent="0.3">
      <c r="B19" s="69"/>
      <c r="C19" s="57"/>
      <c r="D19" s="50"/>
      <c r="E19" s="37">
        <v>3</v>
      </c>
      <c r="F19" s="41"/>
      <c r="G19" s="50"/>
      <c r="H19" s="37">
        <v>3</v>
      </c>
      <c r="I19" s="41"/>
      <c r="J19" s="46"/>
      <c r="K19" s="17"/>
      <c r="L19" s="47"/>
      <c r="M19" s="50"/>
      <c r="N19" s="37">
        <v>2</v>
      </c>
      <c r="O19" s="41"/>
      <c r="P19" s="74"/>
      <c r="Q19" s="69"/>
      <c r="R19" s="75">
        <f>R18/S18</f>
        <v>4.5</v>
      </c>
      <c r="S19" s="76"/>
      <c r="T19" s="77">
        <f>T18/U18</f>
        <v>1.4929577464788732</v>
      </c>
      <c r="U19" s="78"/>
      <c r="V19" s="74"/>
      <c r="W19" s="2"/>
    </row>
    <row r="20" spans="2:25" ht="23.1" customHeight="1" x14ac:dyDescent="0.25">
      <c r="B20" s="67">
        <v>4</v>
      </c>
      <c r="C20" s="60" t="s">
        <v>42</v>
      </c>
      <c r="D20" s="35">
        <v>3</v>
      </c>
      <c r="E20" s="11" t="s">
        <v>18</v>
      </c>
      <c r="F20" s="36">
        <v>0</v>
      </c>
      <c r="G20" s="35">
        <v>3</v>
      </c>
      <c r="H20" s="11" t="s">
        <v>18</v>
      </c>
      <c r="I20" s="36">
        <v>0</v>
      </c>
      <c r="J20" s="35">
        <v>2</v>
      </c>
      <c r="K20" s="11" t="s">
        <v>18</v>
      </c>
      <c r="L20" s="36">
        <v>3</v>
      </c>
      <c r="M20" s="42"/>
      <c r="N20" s="10"/>
      <c r="O20" s="43"/>
      <c r="P20" s="73">
        <f>E21+H21+K21</f>
        <v>7</v>
      </c>
      <c r="Q20" s="67">
        <v>2</v>
      </c>
      <c r="R20" s="12">
        <f>D20+G20+J20</f>
        <v>8</v>
      </c>
      <c r="S20" s="6">
        <f>F20+I20+L20</f>
        <v>3</v>
      </c>
      <c r="T20" s="6">
        <f>'ГР-С'!F17</f>
        <v>310</v>
      </c>
      <c r="U20" s="7">
        <f>'ГР-С'!F18</f>
        <v>255</v>
      </c>
      <c r="V20" s="73">
        <v>2</v>
      </c>
      <c r="W20" s="2"/>
    </row>
    <row r="21" spans="2:25" ht="23.1" customHeight="1" thickBot="1" x14ac:dyDescent="0.3">
      <c r="B21" s="69"/>
      <c r="C21" s="61"/>
      <c r="D21" s="50"/>
      <c r="E21" s="37">
        <v>3</v>
      </c>
      <c r="F21" s="41"/>
      <c r="G21" s="50"/>
      <c r="H21" s="37">
        <v>3</v>
      </c>
      <c r="I21" s="41"/>
      <c r="J21" s="50"/>
      <c r="K21" s="37">
        <v>1</v>
      </c>
      <c r="L21" s="41"/>
      <c r="M21" s="44"/>
      <c r="N21" s="18"/>
      <c r="O21" s="45"/>
      <c r="P21" s="74"/>
      <c r="Q21" s="69"/>
      <c r="R21" s="75">
        <f>R20/S20</f>
        <v>2.6666666666666665</v>
      </c>
      <c r="S21" s="76"/>
      <c r="T21" s="77">
        <f>T20/U20</f>
        <v>1.2156862745098038</v>
      </c>
      <c r="U21" s="78"/>
      <c r="V21" s="74"/>
      <c r="W21" s="2"/>
    </row>
    <row r="22" spans="2:25" ht="23.1" customHeight="1" x14ac:dyDescent="0.25">
      <c r="W22" s="3"/>
    </row>
    <row r="23" spans="2:25" ht="23.1" customHeight="1" x14ac:dyDescent="0.25">
      <c r="W23" s="24"/>
      <c r="X23" s="5"/>
    </row>
    <row r="24" spans="2:25" ht="23.1" customHeight="1" x14ac:dyDescent="0.3">
      <c r="B24" s="19" t="s">
        <v>30</v>
      </c>
      <c r="G24" s="15"/>
      <c r="H24" s="15"/>
      <c r="I24" s="40"/>
      <c r="M24" s="27"/>
      <c r="N24" s="15"/>
      <c r="O24" s="19" t="s">
        <v>43</v>
      </c>
      <c r="P24" s="38"/>
      <c r="Q24" s="38"/>
      <c r="T24" s="1"/>
      <c r="W24" s="25"/>
      <c r="X24" s="5"/>
      <c r="Y24" s="25"/>
    </row>
    <row r="25" spans="2:25" ht="23.1" customHeight="1" x14ac:dyDescent="0.25">
      <c r="L25" s="15"/>
      <c r="P25" s="19"/>
      <c r="Q25" s="19"/>
    </row>
    <row r="26" spans="2:25" ht="18" customHeight="1" x14ac:dyDescent="0.25"/>
    <row r="28" spans="2:25" ht="18.75" x14ac:dyDescent="0.3">
      <c r="W28" s="4"/>
    </row>
    <row r="29" spans="2:25" ht="15" customHeight="1" x14ac:dyDescent="0.25"/>
    <row r="35" ht="15" customHeight="1" x14ac:dyDescent="0.25"/>
  </sheetData>
  <mergeCells count="44">
    <mergeCell ref="W12:W13"/>
    <mergeCell ref="A7:V7"/>
    <mergeCell ref="B9:D9"/>
    <mergeCell ref="S9:V9"/>
    <mergeCell ref="D10:R10"/>
    <mergeCell ref="B12:B13"/>
    <mergeCell ref="C12:C13"/>
    <mergeCell ref="D12:F13"/>
    <mergeCell ref="G12:I13"/>
    <mergeCell ref="J12:L13"/>
    <mergeCell ref="M12:O13"/>
    <mergeCell ref="P12:P13"/>
    <mergeCell ref="Q12:Q13"/>
    <mergeCell ref="R12:S13"/>
    <mergeCell ref="T12:U13"/>
    <mergeCell ref="V12:V13"/>
    <mergeCell ref="B14:B15"/>
    <mergeCell ref="C14:C15"/>
    <mergeCell ref="P14:P15"/>
    <mergeCell ref="Q14:Q15"/>
    <mergeCell ref="V14:V15"/>
    <mergeCell ref="R15:S15"/>
    <mergeCell ref="T15:U15"/>
    <mergeCell ref="B16:B17"/>
    <mergeCell ref="C16:C17"/>
    <mergeCell ref="P16:P17"/>
    <mergeCell ref="Q16:Q17"/>
    <mergeCell ref="V16:V17"/>
    <mergeCell ref="R17:S17"/>
    <mergeCell ref="T17:U17"/>
    <mergeCell ref="B18:B19"/>
    <mergeCell ref="C18:C19"/>
    <mergeCell ref="P18:P19"/>
    <mergeCell ref="Q18:Q19"/>
    <mergeCell ref="V18:V19"/>
    <mergeCell ref="R19:S19"/>
    <mergeCell ref="T19:U19"/>
    <mergeCell ref="B20:B21"/>
    <mergeCell ref="C20:C21"/>
    <mergeCell ref="P20:P21"/>
    <mergeCell ref="Q20:Q21"/>
    <mergeCell ref="V20:V21"/>
    <mergeCell ref="R21:S21"/>
    <mergeCell ref="T21:U21"/>
  </mergeCells>
  <pageMargins left="0.17" right="0.17" top="0.17" bottom="0.24" header="0.17" footer="0.19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ГР-А</vt:lpstr>
      <vt:lpstr>Т.ГР-А</vt:lpstr>
      <vt:lpstr>ГР-В</vt:lpstr>
      <vt:lpstr>Т.ГР-В</vt:lpstr>
      <vt:lpstr>ГР-С</vt:lpstr>
      <vt:lpstr>Т.ГР-С</vt:lpstr>
      <vt:lpstr>ГР-D</vt:lpstr>
      <vt:lpstr>Т.ГР-D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2019-11-06T16:59:57Z</cp:lastPrinted>
  <dcterms:created xsi:type="dcterms:W3CDTF">2006-09-28T05:33:49Z</dcterms:created>
  <dcterms:modified xsi:type="dcterms:W3CDTF">2021-06-27T07:13:08Z</dcterms:modified>
</cp:coreProperties>
</file>