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/>
  <bookViews>
    <workbookView xWindow="120" yWindow="105" windowWidth="15120" windowHeight="8010" activeTab="1"/>
  </bookViews>
  <sheets>
    <sheet name="Лист1" sheetId="1" r:id="rId1"/>
    <sheet name="Лист2" sheetId="2" r:id="rId2"/>
  </sheets>
  <calcPr calcId="144525"/>
</workbook>
</file>

<file path=xl/calcChain.xml><?xml version="1.0" encoding="utf-8"?>
<calcChain xmlns="http://schemas.openxmlformats.org/spreadsheetml/2006/main">
  <c r="T11" i="2" l="1"/>
  <c r="S11" i="2"/>
  <c r="Q17" i="2"/>
  <c r="Q15" i="2"/>
  <c r="Q13" i="2"/>
  <c r="Q11" i="2"/>
  <c r="G18" i="1"/>
  <c r="G17" i="1"/>
  <c r="G16" i="1"/>
  <c r="G15" i="1"/>
  <c r="G14" i="1"/>
  <c r="G13" i="1"/>
  <c r="G12" i="1"/>
  <c r="G11" i="1"/>
  <c r="V17" i="2" l="1"/>
  <c r="U17" i="2"/>
  <c r="G17" i="2"/>
  <c r="M17" i="2"/>
  <c r="E17" i="2"/>
  <c r="K17" i="2"/>
  <c r="U15" i="2"/>
  <c r="G15" i="2"/>
  <c r="J15" i="2"/>
  <c r="E15" i="2"/>
  <c r="H15" i="2"/>
  <c r="V13" i="2"/>
  <c r="U13" i="2"/>
  <c r="G13" i="2"/>
  <c r="T13" i="2" s="1"/>
  <c r="E13" i="2"/>
  <c r="S13" i="2" s="1"/>
  <c r="V11" i="2"/>
  <c r="U11" i="2"/>
  <c r="L17" i="2"/>
  <c r="F17" i="2"/>
  <c r="I15" i="2"/>
  <c r="F15" i="2"/>
  <c r="F13" i="2"/>
  <c r="T17" i="2" l="1"/>
  <c r="S15" i="2"/>
  <c r="T15" i="2"/>
  <c r="S17" i="2"/>
  <c r="U12" i="2"/>
  <c r="H15" i="1"/>
  <c r="H13" i="1"/>
  <c r="H17" i="1"/>
  <c r="V15" i="2"/>
  <c r="H11" i="1"/>
  <c r="U14" i="2"/>
  <c r="U18" i="2"/>
  <c r="S14" i="2" l="1"/>
  <c r="S16" i="2"/>
  <c r="S18" i="2"/>
  <c r="U16" i="2"/>
</calcChain>
</file>

<file path=xl/sharedStrings.xml><?xml version="1.0" encoding="utf-8"?>
<sst xmlns="http://schemas.openxmlformats.org/spreadsheetml/2006/main" count="40" uniqueCount="28">
  <si>
    <t>№</t>
  </si>
  <si>
    <t>КОМАНДЫ</t>
  </si>
  <si>
    <t>Место</t>
  </si>
  <si>
    <t>Соотн. мячей</t>
  </si>
  <si>
    <t>Очки</t>
  </si>
  <si>
    <t>1-й день</t>
  </si>
  <si>
    <t>2-й день</t>
  </si>
  <si>
    <t>3-й день</t>
  </si>
  <si>
    <t>ИТОГО</t>
  </si>
  <si>
    <t>Коэффиц.</t>
  </si>
  <si>
    <t>Соотн. партий</t>
  </si>
  <si>
    <t>Кол. побед</t>
  </si>
  <si>
    <t xml:space="preserve">Подсчёт  коэффициентов  соотношений  мячей </t>
  </si>
  <si>
    <t>01-07.10.2021 год</t>
  </si>
  <si>
    <t>г.Павлодар</t>
  </si>
  <si>
    <t>«Жетысу-2»                                                     г.Талдыкорган</t>
  </si>
  <si>
    <t>«Дворец школьников»                                                    г.Нур-Султан</t>
  </si>
  <si>
    <t>«Алтай-3»                                                 г. Семей</t>
  </si>
  <si>
    <t>«Ару-Астана»                         г.Нур-Султан</t>
  </si>
  <si>
    <t xml:space="preserve">        Главный судья,НСВК                    А. Калиев                     Главный секретарь,НСВК                     Ж.Байсагурова </t>
  </si>
  <si>
    <t xml:space="preserve">                                                 КОМИТЕТ ПО ДЕЛАМ СПОРТА И ФИЗИЧЕСКОЙ КУЛЬТУРЫ </t>
  </si>
  <si>
    <t xml:space="preserve">                                        МИНИСТЕРСТВА КУЛЬТУРЫ И СПОРТА РЕСПУБЛИКИ КАЗАХСТАН</t>
  </si>
  <si>
    <t xml:space="preserve">                                                             НАЦИОНАЛЬНЫЙ ОЛИМПИЙСКИЙ КОМИТЕТ</t>
  </si>
  <si>
    <t xml:space="preserve">                                                              КАЗАХСТАНСКАЯ ФЕДЕРАЦИЯ ВОЛЕЙБОЛА</t>
  </si>
  <si>
    <t xml:space="preserve">                                     Т А Б Л И Ц А     Р Е З У Л Ь Т А Т О В</t>
  </si>
  <si>
    <t xml:space="preserve">                               Предварительного этапа Кубка Республики Казахстан по волейболу среди женских команд</t>
  </si>
  <si>
    <t>: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</si>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</sst>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2" x14ac:knownFonts="1">
    <font>
      <sz val="11"/>
      <color theme="1"/>
      <name val="Calibri"/>
      <family val="2"/>
      <charset val="204"/>
      <scheme val="minor"/>
    </font>
    <font>
      <b/>
      <sz val="12"/>
      <color indexed="8"/>
      <name val="Times New Roman"/>
      <family val="1"/>
      <charset val="204"/>
    </font>
    <font>
      <b/>
      <sz val="2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6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26"/>
      <color indexed="8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0" fontId="5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right" vertical="center" wrapText="1"/>
    </xf>
    <xf numFmtId="0" fontId="1" fillId="2" borderId="10" xfId="0" applyFont="1" applyFill="1" applyBorder="1" applyAlignment="1">
      <alignment horizontal="right" vertical="center" wrapText="1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Border="1"/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Alignment="1">
      <alignment horizontal="right" vertical="center"/>
    </xf>
    <xf numFmtId="0" fontId="1" fillId="2" borderId="11" xfId="0" applyFont="1" applyFill="1" applyBorder="1" applyAlignment="1">
      <alignment horizontal="left" vertical="center" wrapText="1"/>
    </xf>
    <xf numFmtId="0" fontId="1" fillId="2" borderId="12" xfId="0" applyFont="1" applyFill="1" applyBorder="1" applyAlignment="1">
      <alignment horizontal="left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0" xfId="0" applyFont="1" applyBorder="1" applyAlignment="1">
      <alignment vertical="center" wrapText="1"/>
    </xf>
    <xf numFmtId="0" fontId="1" fillId="0" borderId="12" xfId="0" applyFont="1" applyBorder="1" applyAlignment="1">
      <alignment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8" fillId="0" borderId="0" xfId="0" applyFont="1"/>
    <xf numFmtId="0" fontId="8" fillId="0" borderId="0" xfId="0" applyFont="1" applyBorder="1" applyAlignment="1">
      <alignment horizontal="center"/>
    </xf>
    <xf numFmtId="0" fontId="7" fillId="0" borderId="15" xfId="0" applyFont="1" applyBorder="1"/>
    <xf numFmtId="0" fontId="7" fillId="0" borderId="19" xfId="0" applyFont="1" applyBorder="1"/>
    <xf numFmtId="0" fontId="7" fillId="0" borderId="21" xfId="0" applyFont="1" applyBorder="1"/>
    <xf numFmtId="0" fontId="4" fillId="0" borderId="13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7" fillId="0" borderId="0" xfId="0" applyFont="1" applyAlignment="1"/>
    <xf numFmtId="0" fontId="9" fillId="0" borderId="15" xfId="0" applyFont="1" applyBorder="1"/>
    <xf numFmtId="0" fontId="9" fillId="0" borderId="19" xfId="0" applyFont="1" applyBorder="1"/>
    <xf numFmtId="0" fontId="9" fillId="0" borderId="20" xfId="0" applyFont="1" applyBorder="1"/>
    <xf numFmtId="0" fontId="7" fillId="0" borderId="24" xfId="0" applyFont="1" applyBorder="1" applyAlignment="1"/>
    <xf numFmtId="0" fontId="7" fillId="0" borderId="19" xfId="0" applyFont="1" applyBorder="1" applyAlignment="1"/>
    <xf numFmtId="0" fontId="4" fillId="0" borderId="24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9" fillId="0" borderId="10" xfId="0" applyFont="1" applyBorder="1"/>
    <xf numFmtId="0" fontId="7" fillId="0" borderId="24" xfId="0" applyFont="1" applyBorder="1"/>
    <xf numFmtId="0" fontId="3" fillId="0" borderId="0" xfId="0" applyFont="1" applyBorder="1" applyAlignment="1">
      <alignment horizont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164" fontId="7" fillId="0" borderId="24" xfId="0" applyNumberFormat="1" applyFont="1" applyBorder="1" applyAlignment="1">
      <alignment horizontal="center" vertical="center"/>
    </xf>
    <xf numFmtId="164" fontId="7" fillId="0" borderId="19" xfId="0" applyNumberFormat="1" applyFont="1" applyBorder="1" applyAlignment="1">
      <alignment horizontal="center" vertical="center"/>
    </xf>
    <xf numFmtId="164" fontId="7" fillId="0" borderId="17" xfId="0" applyNumberFormat="1" applyFont="1" applyBorder="1" applyAlignment="1">
      <alignment horizontal="center" vertical="center"/>
    </xf>
    <xf numFmtId="164" fontId="7" fillId="0" borderId="12" xfId="0" applyNumberFormat="1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2" fontId="1" fillId="0" borderId="30" xfId="0" applyNumberFormat="1" applyFont="1" applyBorder="1" applyAlignment="1">
      <alignment horizontal="center" vertical="center" wrapText="1"/>
    </xf>
    <xf numFmtId="2" fontId="1" fillId="0" borderId="28" xfId="0" applyNumberFormat="1" applyFont="1" applyBorder="1" applyAlignment="1">
      <alignment horizontal="center" vertical="center" wrapText="1"/>
    </xf>
    <xf numFmtId="0" fontId="10" fillId="0" borderId="24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2" fontId="1" fillId="0" borderId="29" xfId="0" applyNumberFormat="1" applyFont="1" applyBorder="1" applyAlignment="1">
      <alignment horizontal="center" vertical="center" wrapText="1"/>
    </xf>
    <xf numFmtId="2" fontId="1" fillId="0" borderId="18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wrapText="1"/>
    </xf>
    <xf numFmtId="164" fontId="1" fillId="0" borderId="27" xfId="0" applyNumberFormat="1" applyFont="1" applyBorder="1" applyAlignment="1">
      <alignment horizontal="center" vertical="center" wrapText="1"/>
    </xf>
    <xf numFmtId="164" fontId="1" fillId="0" borderId="28" xfId="0" applyNumberFormat="1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0" xfId="0" applyFont="1" applyBorder="1" applyAlignment="1">
      <alignment horizontal="center" vertical="center" wrapText="1"/>
    </xf>
    <xf numFmtId="164" fontId="1" fillId="0" borderId="22" xfId="0" applyNumberFormat="1" applyFont="1" applyBorder="1" applyAlignment="1">
      <alignment horizontal="center" vertical="center" wrapText="1"/>
    </xf>
    <xf numFmtId="164" fontId="1" fillId="0" borderId="18" xfId="0" applyNumberFormat="1" applyFont="1" applyBorder="1" applyAlignment="1">
      <alignment horizontal="center" vertical="center" wrapText="1"/>
    </xf>
    <xf numFmtId="2" fontId="1" fillId="0" borderId="31" xfId="0" applyNumberFormat="1" applyFont="1" applyBorder="1" applyAlignment="1">
      <alignment horizontal="center" vertical="center" wrapText="1"/>
    </xf>
    <xf numFmtId="0" fontId="5" fillId="0" borderId="25" xfId="0" applyFont="1" applyBorder="1" applyAlignment="1">
      <alignment horizontal="right" vertical="center"/>
    </xf>
    <xf numFmtId="0" fontId="5" fillId="0" borderId="23" xfId="0" applyFont="1" applyBorder="1" applyAlignment="1">
      <alignment horizontal="right" vertical="center"/>
    </xf>
    <xf numFmtId="0" fontId="5" fillId="0" borderId="26" xfId="0" applyFont="1" applyBorder="1" applyAlignment="1">
      <alignment horizontal="right" vertical="center"/>
    </xf>
    <xf numFmtId="0" fontId="5" fillId="0" borderId="0" xfId="0" applyFont="1" applyAlignment="1">
      <alignment horizontal="left"/>
    </xf>
    <xf numFmtId="0" fontId="1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13" xfId="0" applyFont="1" applyBorder="1" applyAlignment="1">
      <alignment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19049</xdr:colOff>
      <xdr:row>10</xdr:row>
      <xdr:rowOff>19050</xdr:rowOff>
    </xdr:from>
    <xdr:to>
      <xdr:col>6</xdr:col>
      <xdr:colOff>161924</xdr:colOff>
      <xdr:row>11</xdr:row>
      <xdr:rowOff>285750</xdr:rowOff>
    </xdr:to>
    <xdr:pic>
      <xdr:nvPicPr>
        <xdr:cNvPr id="1025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428874" y="2771775"/>
          <a:ext cx="542925" cy="495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7</xdr:col>
      <xdr:colOff>19050</xdr:colOff>
      <xdr:row>12</xdr:row>
      <xdr:rowOff>19050</xdr:rowOff>
    </xdr:from>
    <xdr:to>
      <xdr:col>9</xdr:col>
      <xdr:colOff>133350</xdr:colOff>
      <xdr:row>13</xdr:row>
      <xdr:rowOff>247650</xdr:rowOff>
    </xdr:to>
    <xdr:pic>
      <xdr:nvPicPr>
        <xdr:cNvPr id="1026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971800" y="3371850"/>
          <a:ext cx="4953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19050</xdr:colOff>
      <xdr:row>14</xdr:row>
      <xdr:rowOff>19050</xdr:rowOff>
    </xdr:from>
    <xdr:to>
      <xdr:col>12</xdr:col>
      <xdr:colOff>133350</xdr:colOff>
      <xdr:row>15</xdr:row>
      <xdr:rowOff>247650</xdr:rowOff>
    </xdr:to>
    <xdr:pic>
      <xdr:nvPicPr>
        <xdr:cNvPr id="1027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505200" y="3867150"/>
          <a:ext cx="47625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13</xdr:col>
      <xdr:colOff>19050</xdr:colOff>
      <xdr:row>16</xdr:row>
      <xdr:rowOff>19048</xdr:rowOff>
    </xdr:from>
    <xdr:to>
      <xdr:col>15</xdr:col>
      <xdr:colOff>165822</xdr:colOff>
      <xdr:row>17</xdr:row>
      <xdr:rowOff>247650</xdr:rowOff>
    </xdr:to>
    <xdr:pic>
      <xdr:nvPicPr>
        <xdr:cNvPr id="1028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 b="6383"/>
        <a:stretch>
          <a:fillRect/>
        </a:stretch>
      </xdr:blipFill>
      <xdr:spPr bwMode="auto">
        <a:xfrm>
          <a:off x="4019550" y="4352923"/>
          <a:ext cx="508722" cy="4572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Изящная">
      <a:dk1>
        <a:sysClr val="windowText" lastClr="000000"/>
      </a:dk1>
      <a:lt1>
        <a:sysClr val="window" lastClr="FFFFFF"/>
      </a:lt1>
      <a:dk2>
        <a:srgbClr val="B13F9A"/>
      </a:dk2>
      <a:lt2>
        <a:srgbClr val="F4E7ED"/>
      </a:lt2>
      <a:accent1>
        <a:srgbClr val="B83D68"/>
      </a:accent1>
      <a:accent2>
        <a:srgbClr val="AC66BB"/>
      </a:accent2>
      <a:accent3>
        <a:srgbClr val="DE6C36"/>
      </a:accent3>
      <a:accent4>
        <a:srgbClr val="F9B639"/>
      </a:accent4>
      <a:accent5>
        <a:srgbClr val="CF6DA4"/>
      </a:accent5>
      <a:accent6>
        <a:srgbClr val="FA8D3D"/>
      </a:accent6>
      <a:hlink>
        <a:srgbClr val="FFDE66"/>
      </a:hlink>
      <a:folHlink>
        <a:srgbClr val="D490C5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8"/>
  <sheetViews>
    <sheetView zoomScale="80" zoomScaleNormal="80" workbookViewId="0">
      <selection activeCell="D25" sqref="D25"/>
    </sheetView>
  </sheetViews>
  <sheetFormatPr defaultRowHeight="15" x14ac:dyDescent="0.25"/>
  <cols>
    <col min="1" max="1" width="11.28515625" style="18" customWidth="1"/>
    <col min="2" max="2" width="6.28515625" style="18" customWidth="1"/>
    <col min="3" max="3" width="37.42578125" style="18" customWidth="1"/>
    <col min="4" max="6" width="9.140625" style="18"/>
    <col min="7" max="7" width="12.140625" style="18" bestFit="1" customWidth="1"/>
    <col min="8" max="8" width="9.28515625" style="18" customWidth="1"/>
    <col min="9" max="9" width="10.5703125" style="18" customWidth="1"/>
    <col min="10" max="16384" width="9.140625" style="18"/>
  </cols>
  <sheetData>
    <row r="1" spans="2:9" ht="17.45" customHeight="1" x14ac:dyDescent="0.25"/>
    <row r="2" spans="2:9" ht="17.45" customHeight="1" x14ac:dyDescent="0.25"/>
    <row r="3" spans="2:9" ht="17.45" customHeight="1" x14ac:dyDescent="0.25"/>
    <row r="4" spans="2:9" ht="17.45" customHeight="1" x14ac:dyDescent="0.25"/>
    <row r="5" spans="2:9" ht="17.45" customHeight="1" x14ac:dyDescent="0.25"/>
    <row r="6" spans="2:9" ht="17.45" customHeight="1" x14ac:dyDescent="0.25">
      <c r="D6" s="38" t="s">
        <v>12</v>
      </c>
    </row>
    <row r="7" spans="2:9" ht="17.45" customHeight="1" thickBot="1" x14ac:dyDescent="0.35">
      <c r="C7" s="1"/>
      <c r="I7" s="39"/>
    </row>
    <row r="8" spans="2:9" ht="17.100000000000001" customHeight="1" x14ac:dyDescent="0.25">
      <c r="B8" s="59" t="s">
        <v>0</v>
      </c>
      <c r="C8" s="59" t="s">
        <v>1</v>
      </c>
      <c r="D8" s="62" t="s">
        <v>5</v>
      </c>
      <c r="E8" s="62" t="s">
        <v>6</v>
      </c>
      <c r="F8" s="62" t="s">
        <v>7</v>
      </c>
      <c r="G8" s="69" t="s">
        <v>8</v>
      </c>
      <c r="H8" s="69" t="s">
        <v>9</v>
      </c>
      <c r="I8" s="39"/>
    </row>
    <row r="9" spans="2:9" ht="17.100000000000001" customHeight="1" x14ac:dyDescent="0.25">
      <c r="B9" s="61"/>
      <c r="C9" s="61"/>
      <c r="D9" s="63"/>
      <c r="E9" s="63"/>
      <c r="F9" s="63"/>
      <c r="G9" s="70"/>
      <c r="H9" s="70"/>
      <c r="I9" s="22"/>
    </row>
    <row r="10" spans="2:9" ht="17.100000000000001" customHeight="1" thickBot="1" x14ac:dyDescent="0.3">
      <c r="B10" s="60"/>
      <c r="C10" s="60"/>
      <c r="D10" s="64"/>
      <c r="E10" s="64"/>
      <c r="F10" s="64"/>
      <c r="G10" s="71"/>
      <c r="H10" s="71"/>
      <c r="I10" s="22"/>
    </row>
    <row r="11" spans="2:9" ht="20.100000000000001" customHeight="1" thickBot="1" x14ac:dyDescent="0.35">
      <c r="B11" s="59">
        <v>1</v>
      </c>
      <c r="C11" s="57" t="s">
        <v>15</v>
      </c>
      <c r="D11" s="47">
        <v>75</v>
      </c>
      <c r="E11" s="47">
        <v>75</v>
      </c>
      <c r="F11" s="47">
        <v>75</v>
      </c>
      <c r="G11" s="40">
        <f t="shared" ref="G11:G18" si="0">D11+E11+F11</f>
        <v>225</v>
      </c>
      <c r="H11" s="65">
        <f>G11/G12</f>
        <v>1.9396551724137931</v>
      </c>
      <c r="I11" s="22"/>
    </row>
    <row r="12" spans="2:9" ht="20.100000000000001" customHeight="1" thickBot="1" x14ac:dyDescent="0.35">
      <c r="B12" s="60"/>
      <c r="C12" s="58"/>
      <c r="D12" s="48">
        <v>53</v>
      </c>
      <c r="E12" s="48">
        <v>23</v>
      </c>
      <c r="F12" s="48">
        <v>40</v>
      </c>
      <c r="G12" s="40">
        <f t="shared" si="0"/>
        <v>116</v>
      </c>
      <c r="H12" s="66"/>
      <c r="I12" s="22"/>
    </row>
    <row r="13" spans="2:9" ht="20.100000000000001" customHeight="1" thickBot="1" x14ac:dyDescent="0.35">
      <c r="B13" s="59">
        <v>2</v>
      </c>
      <c r="C13" s="57" t="s">
        <v>16</v>
      </c>
      <c r="D13" s="47">
        <v>43</v>
      </c>
      <c r="E13" s="47">
        <v>23</v>
      </c>
      <c r="F13" s="47">
        <v>55</v>
      </c>
      <c r="G13" s="40">
        <f t="shared" si="0"/>
        <v>121</v>
      </c>
      <c r="H13" s="65">
        <f>G13/G14</f>
        <v>0.49590163934426229</v>
      </c>
      <c r="I13" s="22"/>
    </row>
    <row r="14" spans="2:9" ht="20.100000000000001" customHeight="1" thickBot="1" x14ac:dyDescent="0.35">
      <c r="B14" s="60"/>
      <c r="C14" s="58"/>
      <c r="D14" s="49">
        <v>75</v>
      </c>
      <c r="E14" s="49">
        <v>75</v>
      </c>
      <c r="F14" s="49">
        <v>94</v>
      </c>
      <c r="G14" s="40">
        <f t="shared" si="0"/>
        <v>244</v>
      </c>
      <c r="H14" s="66"/>
      <c r="I14" s="22"/>
    </row>
    <row r="15" spans="2:9" ht="20.100000000000001" customHeight="1" thickBot="1" x14ac:dyDescent="0.35">
      <c r="B15" s="59">
        <v>3</v>
      </c>
      <c r="C15" s="57" t="s">
        <v>17</v>
      </c>
      <c r="D15" s="47">
        <v>75</v>
      </c>
      <c r="E15" s="47">
        <v>46</v>
      </c>
      <c r="F15" s="47">
        <v>40</v>
      </c>
      <c r="G15" s="40">
        <f t="shared" si="0"/>
        <v>161</v>
      </c>
      <c r="H15" s="65">
        <f>G15/G16</f>
        <v>0.83419689119170981</v>
      </c>
      <c r="I15" s="22"/>
    </row>
    <row r="16" spans="2:9" ht="20.100000000000001" customHeight="1" thickBot="1" x14ac:dyDescent="0.35">
      <c r="B16" s="60"/>
      <c r="C16" s="58"/>
      <c r="D16" s="49">
        <v>43</v>
      </c>
      <c r="E16" s="49">
        <v>75</v>
      </c>
      <c r="F16" s="49">
        <v>75</v>
      </c>
      <c r="G16" s="55">
        <f t="shared" si="0"/>
        <v>193</v>
      </c>
      <c r="H16" s="66"/>
      <c r="I16" s="22"/>
    </row>
    <row r="17" spans="2:9" ht="20.100000000000001" customHeight="1" thickBot="1" x14ac:dyDescent="0.35">
      <c r="B17" s="59">
        <v>4</v>
      </c>
      <c r="C17" s="57" t="s">
        <v>18</v>
      </c>
      <c r="D17" s="47">
        <v>53</v>
      </c>
      <c r="E17" s="47">
        <v>75</v>
      </c>
      <c r="F17" s="47">
        <v>94</v>
      </c>
      <c r="G17" s="42">
        <f t="shared" si="0"/>
        <v>222</v>
      </c>
      <c r="H17" s="67">
        <f>G17/G18</f>
        <v>1.2613636363636365</v>
      </c>
      <c r="I17" s="22"/>
    </row>
    <row r="18" spans="2:9" ht="20.100000000000001" customHeight="1" thickBot="1" x14ac:dyDescent="0.35">
      <c r="B18" s="60"/>
      <c r="C18" s="58"/>
      <c r="D18" s="48">
        <v>75</v>
      </c>
      <c r="E18" s="48">
        <v>46</v>
      </c>
      <c r="F18" s="54">
        <v>55</v>
      </c>
      <c r="G18" s="41">
        <f t="shared" si="0"/>
        <v>176</v>
      </c>
      <c r="H18" s="68"/>
      <c r="I18" s="22"/>
    </row>
    <row r="19" spans="2:9" ht="20.100000000000001" customHeight="1" x14ac:dyDescent="0.25">
      <c r="B19" s="22"/>
    </row>
    <row r="20" spans="2:9" ht="20.100000000000001" customHeight="1" x14ac:dyDescent="0.25">
      <c r="B20" s="22"/>
    </row>
    <row r="21" spans="2:9" ht="20.100000000000001" customHeight="1" x14ac:dyDescent="0.25">
      <c r="B21" s="22"/>
    </row>
    <row r="22" spans="2:9" ht="20.100000000000001" customHeight="1" x14ac:dyDescent="0.25">
      <c r="B22" s="22"/>
    </row>
    <row r="23" spans="2:9" ht="20.100000000000001" customHeight="1" x14ac:dyDescent="0.25"/>
    <row r="24" spans="2:9" ht="20.100000000000001" customHeight="1" x14ac:dyDescent="0.25"/>
    <row r="25" spans="2:9" ht="20.100000000000001" customHeight="1" x14ac:dyDescent="0.25"/>
    <row r="26" spans="2:9" ht="20.100000000000001" customHeight="1" x14ac:dyDescent="0.25"/>
    <row r="27" spans="2:9" ht="17.45" customHeight="1" x14ac:dyDescent="0.25"/>
    <row r="28" spans="2:9" ht="17.45" customHeight="1" x14ac:dyDescent="0.25"/>
  </sheetData>
  <mergeCells count="19">
    <mergeCell ref="H17:H18"/>
    <mergeCell ref="H8:H10"/>
    <mergeCell ref="G8:G10"/>
    <mergeCell ref="H15:H16"/>
    <mergeCell ref="H11:H12"/>
    <mergeCell ref="D8:D10"/>
    <mergeCell ref="E8:E10"/>
    <mergeCell ref="F8:F10"/>
    <mergeCell ref="B8:B10"/>
    <mergeCell ref="H13:H14"/>
    <mergeCell ref="C17:C18"/>
    <mergeCell ref="B17:B18"/>
    <mergeCell ref="B13:B14"/>
    <mergeCell ref="B15:B16"/>
    <mergeCell ref="C8:C10"/>
    <mergeCell ref="C15:C16"/>
    <mergeCell ref="C13:C14"/>
    <mergeCell ref="B11:B12"/>
    <mergeCell ref="C11:C12"/>
  </mergeCells>
  <phoneticPr fontId="0" type="noConversion"/>
  <pageMargins left="0.49" right="0.25" top="0.14000000000000001" bottom="0.11" header="0.3" footer="0.3"/>
  <pageSetup paperSize="9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28"/>
  <sheetViews>
    <sheetView tabSelected="1" topLeftCell="A3" workbookViewId="0">
      <selection activeCell="AE15" sqref="AE15"/>
    </sheetView>
  </sheetViews>
  <sheetFormatPr defaultRowHeight="15" x14ac:dyDescent="0.25"/>
  <cols>
    <col min="1" max="1" width="3.7109375" style="18" customWidth="1"/>
    <col min="2" max="2" width="0.28515625" style="18" customWidth="1"/>
    <col min="3" max="3" width="5.5703125" style="18" customWidth="1"/>
    <col min="4" max="4" width="26.5703125" style="18" customWidth="1"/>
    <col min="5" max="5" width="3.140625" style="19" customWidth="1"/>
    <col min="6" max="6" width="2.85546875" style="20" customWidth="1"/>
    <col min="7" max="7" width="2.85546875" style="21" customWidth="1"/>
    <col min="8" max="8" width="2.85546875" style="19" customWidth="1"/>
    <col min="9" max="9" width="2.85546875" style="20" customWidth="1"/>
    <col min="10" max="10" width="2.28515625" style="21" customWidth="1"/>
    <col min="11" max="11" width="2.7109375" style="19" customWidth="1"/>
    <col min="12" max="12" width="2.7109375" style="20" customWidth="1"/>
    <col min="13" max="13" width="2.28515625" style="21" customWidth="1"/>
    <col min="14" max="14" width="2.7109375" style="19" customWidth="1"/>
    <col min="15" max="15" width="2.7109375" style="20" customWidth="1"/>
    <col min="16" max="16" width="2.5703125" style="21" customWidth="1"/>
    <col min="17" max="17" width="9.140625" style="19" customWidth="1"/>
    <col min="18" max="18" width="8.28515625" style="20" customWidth="1"/>
    <col min="19" max="19" width="7.7109375" style="21" customWidth="1"/>
    <col min="20" max="20" width="7.7109375" style="19" customWidth="1"/>
    <col min="21" max="21" width="7.7109375" style="20" customWidth="1"/>
    <col min="22" max="22" width="7.85546875" style="21" customWidth="1"/>
    <col min="23" max="23" width="13.85546875" style="19" customWidth="1"/>
    <col min="24" max="24" width="2.28515625" style="20" customWidth="1"/>
    <col min="25" max="25" width="2.28515625" style="21" customWidth="1"/>
    <col min="26" max="26" width="2.28515625" style="19" customWidth="1"/>
    <col min="27" max="27" width="2.28515625" style="20" customWidth="1"/>
    <col min="28" max="28" width="2.28515625" style="21" customWidth="1"/>
    <col min="29" max="29" width="8.85546875" style="21" customWidth="1"/>
    <col min="30" max="30" width="8.7109375" style="21" customWidth="1"/>
    <col min="31" max="31" width="5.42578125" style="18" customWidth="1"/>
    <col min="32" max="32" width="5" style="18" customWidth="1"/>
    <col min="33" max="33" width="5.28515625" style="18" customWidth="1"/>
    <col min="34" max="34" width="4.7109375" style="18" customWidth="1"/>
    <col min="35" max="35" width="9.85546875" style="18" customWidth="1"/>
    <col min="36" max="36" width="3" style="18" customWidth="1"/>
    <col min="37" max="16384" width="9.140625" style="18"/>
  </cols>
  <sheetData>
    <row r="1" spans="1:39" s="98" customFormat="1" ht="15" customHeight="1" x14ac:dyDescent="0.25">
      <c r="A1" s="98" t="s">
        <v>20</v>
      </c>
    </row>
    <row r="2" spans="1:39" s="98" customFormat="1" ht="19.5" customHeight="1" x14ac:dyDescent="0.25">
      <c r="A2" s="98" t="s">
        <v>21</v>
      </c>
    </row>
    <row r="3" spans="1:39" s="98" customFormat="1" ht="19.5" customHeight="1" x14ac:dyDescent="0.25">
      <c r="A3" s="98" t="s">
        <v>22</v>
      </c>
    </row>
    <row r="4" spans="1:39" s="98" customFormat="1" ht="19.5" customHeight="1" x14ac:dyDescent="0.25">
      <c r="A4" s="98" t="s">
        <v>23</v>
      </c>
    </row>
    <row r="5" spans="1:39" s="99" customFormat="1" ht="27" customHeight="1" x14ac:dyDescent="0.25">
      <c r="A5" s="99" t="s">
        <v>24</v>
      </c>
    </row>
    <row r="6" spans="1:39" s="100" customFormat="1" ht="20.25" customHeight="1" x14ac:dyDescent="0.25">
      <c r="A6" s="100" t="s">
        <v>25</v>
      </c>
    </row>
    <row r="7" spans="1:39" ht="20.25" customHeight="1" thickBot="1" x14ac:dyDescent="0.3">
      <c r="C7" s="17"/>
      <c r="D7" s="17"/>
      <c r="E7" s="17"/>
      <c r="F7" s="17"/>
      <c r="G7" s="23"/>
      <c r="H7" s="24"/>
      <c r="I7" s="17"/>
      <c r="J7" s="23"/>
      <c r="K7" s="45"/>
      <c r="L7" s="17"/>
      <c r="M7" s="23"/>
      <c r="N7" s="24"/>
      <c r="O7" s="17"/>
      <c r="P7" s="23"/>
      <c r="Q7" s="25"/>
      <c r="R7" s="16"/>
      <c r="S7" s="25"/>
      <c r="U7" s="16"/>
      <c r="V7" s="15"/>
      <c r="W7" s="25"/>
      <c r="X7" s="16"/>
      <c r="Y7" s="15"/>
      <c r="Z7" s="25"/>
      <c r="AA7" s="16"/>
      <c r="AB7" s="15"/>
      <c r="AC7" s="15"/>
      <c r="AD7" s="15"/>
      <c r="AG7" s="16"/>
      <c r="AH7" s="16"/>
      <c r="AI7" s="16"/>
      <c r="AJ7" s="16"/>
      <c r="AK7" s="46"/>
      <c r="AL7" s="46"/>
      <c r="AM7" s="46"/>
    </row>
    <row r="8" spans="1:39" ht="25.5" customHeight="1" thickBot="1" x14ac:dyDescent="0.35">
      <c r="B8" s="88" t="s">
        <v>13</v>
      </c>
      <c r="C8" s="89"/>
      <c r="D8" s="89"/>
      <c r="E8" s="94" t="s">
        <v>14</v>
      </c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6"/>
      <c r="X8" s="17"/>
      <c r="Y8" s="17"/>
      <c r="Z8" s="17"/>
      <c r="AA8" s="17"/>
      <c r="AB8" s="17"/>
      <c r="AC8" s="18"/>
      <c r="AD8" s="18"/>
    </row>
    <row r="9" spans="1:39" ht="20.100000000000001" customHeight="1" x14ac:dyDescent="0.25">
      <c r="B9" s="50"/>
      <c r="C9" s="59" t="s">
        <v>0</v>
      </c>
      <c r="D9" s="59" t="s">
        <v>1</v>
      </c>
      <c r="E9" s="77">
        <v>1</v>
      </c>
      <c r="F9" s="90"/>
      <c r="G9" s="78"/>
      <c r="H9" s="77">
        <v>2</v>
      </c>
      <c r="I9" s="90"/>
      <c r="J9" s="78"/>
      <c r="K9" s="77">
        <v>3</v>
      </c>
      <c r="L9" s="90"/>
      <c r="M9" s="78"/>
      <c r="N9" s="77">
        <v>4</v>
      </c>
      <c r="O9" s="90"/>
      <c r="P9" s="78"/>
      <c r="Q9" s="61" t="s">
        <v>4</v>
      </c>
      <c r="R9" s="61" t="s">
        <v>11</v>
      </c>
      <c r="S9" s="77" t="s">
        <v>10</v>
      </c>
      <c r="T9" s="78"/>
      <c r="U9" s="77" t="s">
        <v>3</v>
      </c>
      <c r="V9" s="78"/>
      <c r="W9" s="61" t="s">
        <v>2</v>
      </c>
      <c r="X9" s="101"/>
      <c r="Y9" s="18"/>
      <c r="Z9" s="18"/>
      <c r="AA9" s="18"/>
      <c r="AB9" s="18"/>
      <c r="AC9" s="18"/>
      <c r="AD9" s="18"/>
    </row>
    <row r="10" spans="1:39" ht="30.75" customHeight="1" thickBot="1" x14ac:dyDescent="0.3">
      <c r="B10" s="51"/>
      <c r="C10" s="60"/>
      <c r="D10" s="60"/>
      <c r="E10" s="77"/>
      <c r="F10" s="90"/>
      <c r="G10" s="78"/>
      <c r="H10" s="77"/>
      <c r="I10" s="90"/>
      <c r="J10" s="78"/>
      <c r="K10" s="77"/>
      <c r="L10" s="90"/>
      <c r="M10" s="78"/>
      <c r="N10" s="77"/>
      <c r="O10" s="90"/>
      <c r="P10" s="78"/>
      <c r="Q10" s="74"/>
      <c r="R10" s="74"/>
      <c r="S10" s="77"/>
      <c r="T10" s="78"/>
      <c r="U10" s="77"/>
      <c r="V10" s="78"/>
      <c r="W10" s="74"/>
      <c r="X10" s="101"/>
      <c r="Y10" s="18"/>
      <c r="Z10" s="18"/>
      <c r="AA10" s="18"/>
      <c r="AB10" s="18"/>
      <c r="AC10" s="18"/>
      <c r="AD10" s="18"/>
    </row>
    <row r="11" spans="1:39" ht="18" customHeight="1" x14ac:dyDescent="0.25">
      <c r="B11" s="52"/>
      <c r="C11" s="59">
        <v>1</v>
      </c>
      <c r="D11" s="57" t="s">
        <v>15</v>
      </c>
      <c r="E11" s="13"/>
      <c r="F11" s="6"/>
      <c r="G11" s="26"/>
      <c r="H11" s="28">
        <v>3</v>
      </c>
      <c r="I11" s="7" t="s">
        <v>26</v>
      </c>
      <c r="J11" s="29">
        <v>0</v>
      </c>
      <c r="K11" s="28">
        <v>3</v>
      </c>
      <c r="L11" s="7" t="s">
        <v>26</v>
      </c>
      <c r="M11" s="29">
        <v>0</v>
      </c>
      <c r="N11" s="28">
        <v>3</v>
      </c>
      <c r="O11" s="7" t="s">
        <v>26</v>
      </c>
      <c r="P11" s="29">
        <v>0</v>
      </c>
      <c r="Q11" s="75">
        <f>I12+L12+O12</f>
        <v>9</v>
      </c>
      <c r="R11" s="72"/>
      <c r="S11" s="8">
        <f>H11+K11+N11</f>
        <v>9</v>
      </c>
      <c r="T11" s="2">
        <f>J11+M11+P11</f>
        <v>0</v>
      </c>
      <c r="U11" s="44">
        <f>Лист1!G11</f>
        <v>225</v>
      </c>
      <c r="V11" s="3">
        <f>Лист1!G12</f>
        <v>116</v>
      </c>
      <c r="W11" s="81">
        <v>1</v>
      </c>
      <c r="X11" s="85"/>
      <c r="Y11" s="18"/>
      <c r="Z11" s="18"/>
      <c r="AA11" s="18"/>
      <c r="AB11" s="18"/>
      <c r="AC11" s="18"/>
      <c r="AD11" s="18"/>
    </row>
    <row r="12" spans="1:39" ht="24.75" customHeight="1" thickBot="1" x14ac:dyDescent="0.3">
      <c r="B12" s="53"/>
      <c r="C12" s="60"/>
      <c r="D12" s="58"/>
      <c r="E12" s="14"/>
      <c r="F12" s="12"/>
      <c r="G12" s="27"/>
      <c r="H12" s="30"/>
      <c r="I12" s="11">
        <v>3</v>
      </c>
      <c r="J12" s="31"/>
      <c r="K12" s="30"/>
      <c r="L12" s="11">
        <v>3</v>
      </c>
      <c r="M12" s="31"/>
      <c r="N12" s="30"/>
      <c r="O12" s="11">
        <v>3</v>
      </c>
      <c r="P12" s="31"/>
      <c r="Q12" s="76"/>
      <c r="R12" s="73"/>
      <c r="S12" s="83">
        <v>0</v>
      </c>
      <c r="T12" s="84"/>
      <c r="U12" s="91">
        <f>U11/V11</f>
        <v>1.9396551724137931</v>
      </c>
      <c r="V12" s="92"/>
      <c r="W12" s="82"/>
      <c r="X12" s="85"/>
      <c r="Y12" s="18"/>
      <c r="Z12" s="18"/>
      <c r="AA12" s="18"/>
      <c r="AB12" s="18"/>
      <c r="AC12" s="18"/>
      <c r="AD12" s="18"/>
    </row>
    <row r="13" spans="1:39" ht="18" customHeight="1" x14ac:dyDescent="0.25">
      <c r="B13" s="53"/>
      <c r="C13" s="59">
        <v>2</v>
      </c>
      <c r="D13" s="57" t="s">
        <v>16</v>
      </c>
      <c r="E13" s="28">
        <f>J11</f>
        <v>0</v>
      </c>
      <c r="F13" s="7" t="str">
        <f>I11</f>
        <v>:</v>
      </c>
      <c r="G13" s="29">
        <f>H11</f>
        <v>3</v>
      </c>
      <c r="H13" s="6"/>
      <c r="I13" s="6"/>
      <c r="J13" s="6"/>
      <c r="K13" s="28">
        <v>0</v>
      </c>
      <c r="L13" s="7" t="s">
        <v>26</v>
      </c>
      <c r="M13" s="29">
        <v>3</v>
      </c>
      <c r="N13" s="28">
        <v>1</v>
      </c>
      <c r="O13" s="7" t="s">
        <v>26</v>
      </c>
      <c r="P13" s="29">
        <v>3</v>
      </c>
      <c r="Q13" s="75">
        <f>F14+L14+O14</f>
        <v>0</v>
      </c>
      <c r="R13" s="72"/>
      <c r="S13" s="8">
        <f>E13+K13+N13</f>
        <v>1</v>
      </c>
      <c r="T13" s="2">
        <f>G13+M13+P13</f>
        <v>9</v>
      </c>
      <c r="U13" s="44">
        <f>Лист1!G13</f>
        <v>121</v>
      </c>
      <c r="V13" s="3">
        <f>Лист1!G14</f>
        <v>244</v>
      </c>
      <c r="W13" s="81">
        <v>4</v>
      </c>
      <c r="X13" s="85"/>
      <c r="Y13" s="18"/>
      <c r="Z13" s="18"/>
      <c r="AA13" s="18"/>
      <c r="AB13" s="18"/>
      <c r="AC13" s="18"/>
      <c r="AD13" s="18"/>
    </row>
    <row r="14" spans="1:39" ht="21" customHeight="1" thickBot="1" x14ac:dyDescent="0.3">
      <c r="B14" s="53"/>
      <c r="C14" s="74"/>
      <c r="D14" s="58"/>
      <c r="E14" s="30"/>
      <c r="F14" s="11">
        <v>0</v>
      </c>
      <c r="G14" s="31"/>
      <c r="H14" s="10"/>
      <c r="I14" s="10"/>
      <c r="J14" s="10"/>
      <c r="K14" s="30"/>
      <c r="L14" s="11">
        <v>0</v>
      </c>
      <c r="M14" s="31"/>
      <c r="N14" s="30"/>
      <c r="O14" s="11">
        <v>0</v>
      </c>
      <c r="P14" s="31"/>
      <c r="Q14" s="76"/>
      <c r="R14" s="73"/>
      <c r="S14" s="79">
        <f>S13/T13</f>
        <v>0.1111111111111111</v>
      </c>
      <c r="T14" s="93"/>
      <c r="U14" s="86">
        <f>U13/V13</f>
        <v>0.49590163934426229</v>
      </c>
      <c r="V14" s="87"/>
      <c r="W14" s="82"/>
      <c r="X14" s="85"/>
      <c r="Y14" s="18"/>
      <c r="Z14" s="18"/>
      <c r="AA14" s="18"/>
      <c r="AB14" s="18"/>
      <c r="AC14" s="18"/>
      <c r="AD14" s="18"/>
    </row>
    <row r="15" spans="1:39" ht="18" customHeight="1" x14ac:dyDescent="0.25">
      <c r="B15" s="53"/>
      <c r="C15" s="59">
        <v>3</v>
      </c>
      <c r="D15" s="57" t="s">
        <v>17</v>
      </c>
      <c r="E15" s="28">
        <f>M11</f>
        <v>0</v>
      </c>
      <c r="F15" s="7" t="str">
        <f>L11</f>
        <v>:</v>
      </c>
      <c r="G15" s="29">
        <f>K11</f>
        <v>3</v>
      </c>
      <c r="H15" s="28">
        <f>M13</f>
        <v>3</v>
      </c>
      <c r="I15" s="7" t="str">
        <f>L13</f>
        <v>:</v>
      </c>
      <c r="J15" s="29">
        <f>K13</f>
        <v>0</v>
      </c>
      <c r="K15" s="32"/>
      <c r="L15" s="6"/>
      <c r="M15" s="33"/>
      <c r="N15" s="28">
        <v>0</v>
      </c>
      <c r="O15" s="7" t="s">
        <v>26</v>
      </c>
      <c r="P15" s="29">
        <v>3</v>
      </c>
      <c r="Q15" s="75">
        <f>F16+I16+O16</f>
        <v>3</v>
      </c>
      <c r="R15" s="72"/>
      <c r="S15" s="9">
        <f>E15+H15+N15</f>
        <v>3</v>
      </c>
      <c r="T15" s="4">
        <f>G15+J15+P15</f>
        <v>6</v>
      </c>
      <c r="U15" s="4">
        <f>Лист1!G15</f>
        <v>161</v>
      </c>
      <c r="V15" s="5">
        <f>Лист1!G16</f>
        <v>193</v>
      </c>
      <c r="W15" s="81">
        <v>3</v>
      </c>
      <c r="X15" s="85"/>
      <c r="Y15" s="18"/>
      <c r="Z15" s="18"/>
      <c r="AA15" s="18"/>
      <c r="AB15" s="18"/>
      <c r="AC15" s="18"/>
      <c r="AD15" s="18"/>
    </row>
    <row r="16" spans="1:39" ht="20.25" customHeight="1" thickBot="1" x14ac:dyDescent="0.3">
      <c r="B16" s="53"/>
      <c r="C16" s="74"/>
      <c r="D16" s="58"/>
      <c r="E16" s="30"/>
      <c r="F16" s="11">
        <v>0</v>
      </c>
      <c r="G16" s="31"/>
      <c r="H16" s="30"/>
      <c r="I16" s="11">
        <v>3</v>
      </c>
      <c r="J16" s="31"/>
      <c r="K16" s="36"/>
      <c r="L16" s="10"/>
      <c r="M16" s="37"/>
      <c r="N16" s="30"/>
      <c r="O16" s="11">
        <v>0</v>
      </c>
      <c r="P16" s="31"/>
      <c r="Q16" s="76"/>
      <c r="R16" s="73"/>
      <c r="S16" s="83">
        <f>S15/T15</f>
        <v>0.5</v>
      </c>
      <c r="T16" s="84"/>
      <c r="U16" s="91">
        <f>U15/V15</f>
        <v>0.83419689119170981</v>
      </c>
      <c r="V16" s="92"/>
      <c r="W16" s="82"/>
      <c r="X16" s="85"/>
      <c r="Y16" s="18"/>
      <c r="Z16" s="18"/>
      <c r="AA16" s="18"/>
      <c r="AB16" s="18"/>
      <c r="AC16" s="18"/>
      <c r="AD16" s="18"/>
    </row>
    <row r="17" spans="1:30" ht="18" customHeight="1" x14ac:dyDescent="0.25">
      <c r="B17" s="53"/>
      <c r="C17" s="59">
        <v>4</v>
      </c>
      <c r="D17" s="57" t="s">
        <v>18</v>
      </c>
      <c r="E17" s="28">
        <f>P11</f>
        <v>0</v>
      </c>
      <c r="F17" s="7" t="str">
        <f>O11</f>
        <v>:</v>
      </c>
      <c r="G17" s="29">
        <f>N11</f>
        <v>3</v>
      </c>
      <c r="H17" s="28">
        <v>3</v>
      </c>
      <c r="I17" s="7" t="s">
        <v>26</v>
      </c>
      <c r="J17" s="29">
        <v>1</v>
      </c>
      <c r="K17" s="28">
        <f>P15</f>
        <v>3</v>
      </c>
      <c r="L17" s="7" t="str">
        <f>O15</f>
        <v>:</v>
      </c>
      <c r="M17" s="29">
        <f>N15</f>
        <v>0</v>
      </c>
      <c r="N17" s="32"/>
      <c r="O17" s="6"/>
      <c r="P17" s="33"/>
      <c r="Q17" s="75">
        <f>F18+I18+L18</f>
        <v>6</v>
      </c>
      <c r="R17" s="72"/>
      <c r="S17" s="8">
        <f>E17+H17+K17</f>
        <v>6</v>
      </c>
      <c r="T17" s="2">
        <f>G17+J17+M17</f>
        <v>4</v>
      </c>
      <c r="U17" s="2">
        <f>Лист1!G17</f>
        <v>222</v>
      </c>
      <c r="V17" s="3">
        <f>Лист1!G18</f>
        <v>176</v>
      </c>
      <c r="W17" s="81">
        <v>2</v>
      </c>
      <c r="X17" s="85"/>
      <c r="Y17" s="18"/>
      <c r="Z17" s="18"/>
      <c r="AA17" s="18"/>
      <c r="AB17" s="18"/>
      <c r="AC17" s="18"/>
      <c r="AD17" s="18"/>
    </row>
    <row r="18" spans="1:30" ht="21" customHeight="1" thickBot="1" x14ac:dyDescent="0.3">
      <c r="B18" s="53"/>
      <c r="C18" s="74"/>
      <c r="D18" s="58"/>
      <c r="E18" s="30"/>
      <c r="F18" s="11">
        <v>0</v>
      </c>
      <c r="G18" s="31"/>
      <c r="H18" s="30"/>
      <c r="I18" s="11">
        <v>3</v>
      </c>
      <c r="J18" s="31"/>
      <c r="K18" s="30"/>
      <c r="L18" s="11">
        <v>3</v>
      </c>
      <c r="M18" s="31"/>
      <c r="N18" s="34"/>
      <c r="O18" s="12"/>
      <c r="P18" s="35"/>
      <c r="Q18" s="76"/>
      <c r="R18" s="73"/>
      <c r="S18" s="79">
        <f>S17/T17</f>
        <v>1.5</v>
      </c>
      <c r="T18" s="80"/>
      <c r="U18" s="86">
        <f>U17/V17</f>
        <v>1.2613636363636365</v>
      </c>
      <c r="V18" s="87"/>
      <c r="W18" s="82"/>
      <c r="X18" s="85"/>
      <c r="Y18" s="18"/>
      <c r="Z18" s="18"/>
      <c r="AA18" s="18"/>
      <c r="AB18" s="18"/>
      <c r="AC18" s="18"/>
      <c r="AD18" s="18"/>
    </row>
    <row r="19" spans="1:30" ht="18" customHeight="1" x14ac:dyDescent="0.25">
      <c r="A19" s="43"/>
      <c r="B19" s="56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18"/>
      <c r="AA19" s="18"/>
      <c r="AB19" s="18"/>
      <c r="AC19" s="18"/>
      <c r="AD19" s="18"/>
    </row>
    <row r="20" spans="1:30" x14ac:dyDescent="0.25">
      <c r="L20" s="20" t="s">
        <v>27</v>
      </c>
    </row>
    <row r="21" spans="1:30" s="97" customFormat="1" ht="18.75" x14ac:dyDescent="0.3">
      <c r="A21" s="97" t="s">
        <v>19</v>
      </c>
    </row>
    <row r="22" spans="1:30" ht="15" customHeight="1" x14ac:dyDescent="0.25">
      <c r="M22" s="15"/>
      <c r="V22" s="15"/>
    </row>
    <row r="28" spans="1:30" ht="15" customHeight="1" x14ac:dyDescent="0.25"/>
  </sheetData>
  <mergeCells count="53">
    <mergeCell ref="E8:W8"/>
    <mergeCell ref="A21:XFD21"/>
    <mergeCell ref="A1:XFD1"/>
    <mergeCell ref="A2:XFD2"/>
    <mergeCell ref="A3:XFD3"/>
    <mergeCell ref="A4:XFD4"/>
    <mergeCell ref="A5:XFD5"/>
    <mergeCell ref="A6:XFD6"/>
    <mergeCell ref="X9:X10"/>
    <mergeCell ref="U9:V10"/>
    <mergeCell ref="S12:T12"/>
    <mergeCell ref="U12:V12"/>
    <mergeCell ref="W11:W12"/>
    <mergeCell ref="X11:X12"/>
    <mergeCell ref="D15:D16"/>
    <mergeCell ref="R11:R12"/>
    <mergeCell ref="U16:V16"/>
    <mergeCell ref="S14:T14"/>
    <mergeCell ref="X15:X16"/>
    <mergeCell ref="W13:W14"/>
    <mergeCell ref="U14:V14"/>
    <mergeCell ref="X17:X18"/>
    <mergeCell ref="U18:V18"/>
    <mergeCell ref="B8:D8"/>
    <mergeCell ref="N9:P10"/>
    <mergeCell ref="C9:C10"/>
    <mergeCell ref="D11:D12"/>
    <mergeCell ref="D9:D10"/>
    <mergeCell ref="H9:J10"/>
    <mergeCell ref="E9:G10"/>
    <mergeCell ref="K9:M10"/>
    <mergeCell ref="D13:D14"/>
    <mergeCell ref="C11:C12"/>
    <mergeCell ref="C15:C16"/>
    <mergeCell ref="C13:C14"/>
    <mergeCell ref="W15:W16"/>
    <mergeCell ref="X13:X14"/>
    <mergeCell ref="R17:R18"/>
    <mergeCell ref="C17:C18"/>
    <mergeCell ref="Q13:Q14"/>
    <mergeCell ref="S9:T10"/>
    <mergeCell ref="W9:W10"/>
    <mergeCell ref="R9:R10"/>
    <mergeCell ref="Q9:Q10"/>
    <mergeCell ref="D17:D18"/>
    <mergeCell ref="Q17:Q18"/>
    <mergeCell ref="Q15:Q16"/>
    <mergeCell ref="S18:T18"/>
    <mergeCell ref="W17:W18"/>
    <mergeCell ref="R15:R16"/>
    <mergeCell ref="Q11:Q12"/>
    <mergeCell ref="R13:R14"/>
    <mergeCell ref="S16:T16"/>
  </mergeCells>
  <phoneticPr fontId="0" type="noConversion"/>
  <pageMargins left="0.17" right="0.16" top="0.33" bottom="0.35433070866141736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2019-10-31T02:37:43Z</cp:lastPrinted>
  <dcterms:created xsi:type="dcterms:W3CDTF">2006-09-28T05:33:49Z</dcterms:created>
  <dcterms:modified xsi:type="dcterms:W3CDTF">2021-10-04T12:19:40Z</dcterms:modified>
</cp:coreProperties>
</file>