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Q14" i="2" l="1"/>
  <c r="Q12" i="2"/>
  <c r="P12" i="2"/>
  <c r="N16" i="2"/>
  <c r="N14" i="2"/>
  <c r="N12" i="2"/>
  <c r="F16" i="1"/>
  <c r="S16" i="2" s="1"/>
  <c r="F15" i="1"/>
  <c r="F14" i="1"/>
  <c r="F13" i="1"/>
  <c r="F12" i="1"/>
  <c r="F11" i="1"/>
  <c r="R12" i="2" s="1"/>
  <c r="P13" i="2" l="1"/>
  <c r="R16" i="2"/>
  <c r="G16" i="2"/>
  <c r="E16" i="2"/>
  <c r="P16" i="2" s="1"/>
  <c r="H16" i="2"/>
  <c r="S14" i="2"/>
  <c r="R14" i="2"/>
  <c r="P14" i="2"/>
  <c r="S12" i="2"/>
  <c r="F16" i="2"/>
  <c r="D14" i="2"/>
  <c r="D16" i="2"/>
  <c r="D12" i="2"/>
  <c r="Q16" i="2" l="1"/>
  <c r="R13" i="2"/>
  <c r="G15" i="1"/>
  <c r="G13" i="1"/>
  <c r="G11" i="1"/>
  <c r="R15" i="2"/>
  <c r="P15" i="2" l="1"/>
  <c r="P17" i="2"/>
  <c r="R17" i="2"/>
</calcChain>
</file>

<file path=xl/sharedStrings.xml><?xml version="1.0" encoding="utf-8"?>
<sst xmlns="http://schemas.openxmlformats.org/spreadsheetml/2006/main" count="32" uniqueCount="28">
  <si>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</si>
  <si>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</si>
  <si>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</si>
  <si>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</si>
  <si>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</si>
  <si>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</si>
  <si>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</si>
  <si>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ИТОГО</t>
  </si>
  <si>
    <t>Коэффиц.</t>
  </si>
  <si>
    <t>Соотн. партий</t>
  </si>
  <si>
    <t>Кол. побед</t>
  </si>
  <si>
    <t xml:space="preserve">Подсчёт  коэффициентов  соотношений  мячей </t>
  </si>
  <si>
    <t>г.Павлодар</t>
  </si>
  <si>
    <t>«Павлодар»                                                     г. Павлодар</t>
  </si>
  <si>
    <t>10-17.10.2021 год</t>
  </si>
  <si>
    <t xml:space="preserve">                                                     КОМИТЕТ ПО ДЕЛАМ СПОРТА И ФИЗИЧЕСКОЙ КУЛЬТУРЫ </t>
  </si>
  <si>
    <t xml:space="preserve">                                              МИНИСТЕРСТВА КУЛЬТУРЫ И СПОРТА РЕСПУБЛИКИ КАЗАХСТАН</t>
  </si>
  <si>
    <t xml:space="preserve">                                                                 НАЦИОНАЛЬНЫЙ ОЛИМПИЙСКИЙ КОМИТЕТ</t>
  </si>
  <si>
    <t xml:space="preserve">                                                                    КАЗАХСТАНСКАЯ ФЕДЕРАЦИЯ ВОЛЕЙБОЛА</t>
  </si>
  <si>
    <t xml:space="preserve">                                     Т А Б Л И Ц А     Р Е З У Л Ь Т А Т О В</t>
  </si>
  <si>
    <t xml:space="preserve">                         Предварительного этапа Кубка Республики Казахстан по волейболу среди мужских команд</t>
  </si>
  <si>
    <t xml:space="preserve">              Главный судья, МА                            А. Ахметов                Главный секретарь,НСВК               Ж.Байсагурова </t>
  </si>
  <si>
    <t>ФИНАЛ</t>
  </si>
  <si>
    <t>«Ушкын-Кокшетау»                                                    Акмолинская обл.</t>
  </si>
  <si>
    <t>«Кайсар»                                                 г.Кызылорда</t>
  </si>
  <si>
    <t>;:</t>
  </si>
  <si>
    <t>;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</si>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</sst>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7" fillId="0" borderId="15" xfId="0" applyFont="1" applyBorder="1"/>
    <xf numFmtId="0" fontId="7" fillId="0" borderId="21" xfId="0" applyFont="1" applyBorder="1"/>
    <xf numFmtId="0" fontId="4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9" fillId="0" borderId="15" xfId="0" applyFont="1" applyBorder="1"/>
    <xf numFmtId="0" fontId="9" fillId="0" borderId="19" xfId="0" applyFont="1" applyBorder="1"/>
    <xf numFmtId="0" fontId="9" fillId="0" borderId="20" xfId="0" applyFont="1" applyBorder="1"/>
    <xf numFmtId="0" fontId="7" fillId="0" borderId="24" xfId="0" applyFont="1" applyBorder="1" applyAlignment="1"/>
    <xf numFmtId="0" fontId="7" fillId="0" borderId="19" xfId="0" applyFont="1" applyBorder="1" applyAlignment="1"/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19050</xdr:rowOff>
    </xdr:from>
    <xdr:to>
      <xdr:col>6</xdr:col>
      <xdr:colOff>164522</xdr:colOff>
      <xdr:row>12</xdr:row>
      <xdr:rowOff>285750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4936" y="2789959"/>
          <a:ext cx="543791" cy="49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13</xdr:row>
      <xdr:rowOff>19050</xdr:rowOff>
    </xdr:from>
    <xdr:to>
      <xdr:col>9</xdr:col>
      <xdr:colOff>133350</xdr:colOff>
      <xdr:row>14</xdr:row>
      <xdr:rowOff>247650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1800" y="3371850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15</xdr:row>
      <xdr:rowOff>19050</xdr:rowOff>
    </xdr:from>
    <xdr:to>
      <xdr:col>12</xdr:col>
      <xdr:colOff>133350</xdr:colOff>
      <xdr:row>16</xdr:row>
      <xdr:rowOff>247650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0" y="3867150"/>
          <a:ext cx="476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zoomScale="80" zoomScaleNormal="80" workbookViewId="0">
      <selection activeCell="D18" sqref="D18"/>
    </sheetView>
  </sheetViews>
  <sheetFormatPr defaultRowHeight="15" x14ac:dyDescent="0.25"/>
  <cols>
    <col min="1" max="1" width="11.28515625" style="18" customWidth="1"/>
    <col min="2" max="2" width="6.28515625" style="18" customWidth="1"/>
    <col min="3" max="3" width="37.42578125" style="18" customWidth="1"/>
    <col min="4" max="6" width="9.140625" style="18"/>
    <col min="7" max="7" width="12.140625" style="18" bestFit="1" customWidth="1"/>
    <col min="8" max="8" width="9.28515625" style="18" customWidth="1"/>
    <col min="9" max="9" width="10.5703125" style="18" customWidth="1"/>
    <col min="10" max="16384" width="9.140625" style="18"/>
  </cols>
  <sheetData>
    <row r="1" spans="2:9" ht="17.45" customHeight="1" x14ac:dyDescent="0.25"/>
    <row r="2" spans="2:9" ht="17.45" customHeight="1" x14ac:dyDescent="0.25"/>
    <row r="3" spans="2:9" ht="17.45" customHeight="1" x14ac:dyDescent="0.25"/>
    <row r="4" spans="2:9" ht="17.45" customHeight="1" x14ac:dyDescent="0.25"/>
    <row r="5" spans="2:9" ht="17.45" customHeight="1" x14ac:dyDescent="0.25"/>
    <row r="6" spans="2:9" ht="17.45" customHeight="1" x14ac:dyDescent="0.25">
      <c r="D6" s="36" t="s">
        <v>11</v>
      </c>
    </row>
    <row r="7" spans="2:9" ht="17.45" customHeight="1" thickBot="1" x14ac:dyDescent="0.35">
      <c r="C7" s="1"/>
      <c r="I7" s="37"/>
    </row>
    <row r="8" spans="2:9" ht="17.100000000000001" customHeight="1" x14ac:dyDescent="0.25">
      <c r="B8" s="58" t="s">
        <v>0</v>
      </c>
      <c r="C8" s="58" t="s">
        <v>1</v>
      </c>
      <c r="D8" s="68" t="s">
        <v>5</v>
      </c>
      <c r="E8" s="68" t="s">
        <v>6</v>
      </c>
      <c r="F8" s="65" t="s">
        <v>7</v>
      </c>
      <c r="G8" s="65" t="s">
        <v>8</v>
      </c>
      <c r="H8" s="37"/>
    </row>
    <row r="9" spans="2:9" ht="17.100000000000001" customHeight="1" x14ac:dyDescent="0.25">
      <c r="B9" s="59"/>
      <c r="C9" s="59"/>
      <c r="D9" s="69"/>
      <c r="E9" s="69"/>
      <c r="F9" s="66"/>
      <c r="G9" s="66"/>
      <c r="H9" s="22"/>
    </row>
    <row r="10" spans="2:9" ht="17.100000000000001" customHeight="1" thickBot="1" x14ac:dyDescent="0.3">
      <c r="B10" s="60"/>
      <c r="C10" s="60"/>
      <c r="D10" s="70"/>
      <c r="E10" s="70"/>
      <c r="F10" s="67"/>
      <c r="G10" s="67"/>
      <c r="H10" s="22"/>
    </row>
    <row r="11" spans="2:9" ht="20.100000000000001" customHeight="1" thickBot="1" x14ac:dyDescent="0.35">
      <c r="B11" s="58">
        <v>1</v>
      </c>
      <c r="C11" s="63" t="s">
        <v>13</v>
      </c>
      <c r="D11" s="44">
        <v>96</v>
      </c>
      <c r="E11" s="44">
        <v>59</v>
      </c>
      <c r="F11" s="38">
        <f t="shared" ref="F11:F16" si="0">D11+E11</f>
        <v>155</v>
      </c>
      <c r="G11" s="61">
        <f>F11/F12</f>
        <v>0.99358974358974361</v>
      </c>
      <c r="H11" s="22"/>
    </row>
    <row r="12" spans="2:9" ht="20.100000000000001" customHeight="1" thickBot="1" x14ac:dyDescent="0.35">
      <c r="B12" s="60"/>
      <c r="C12" s="64"/>
      <c r="D12" s="45">
        <v>81</v>
      </c>
      <c r="E12" s="45">
        <v>75</v>
      </c>
      <c r="F12" s="38">
        <f t="shared" si="0"/>
        <v>156</v>
      </c>
      <c r="G12" s="62"/>
      <c r="H12" s="22"/>
    </row>
    <row r="13" spans="2:9" ht="20.100000000000001" customHeight="1" thickBot="1" x14ac:dyDescent="0.35">
      <c r="B13" s="58">
        <v>2</v>
      </c>
      <c r="C13" s="63" t="s">
        <v>23</v>
      </c>
      <c r="D13" s="44">
        <v>75</v>
      </c>
      <c r="E13" s="44">
        <v>75</v>
      </c>
      <c r="F13" s="38">
        <f t="shared" si="0"/>
        <v>150</v>
      </c>
      <c r="G13" s="61">
        <f>F13/F14</f>
        <v>1.4285714285714286</v>
      </c>
      <c r="H13" s="22"/>
    </row>
    <row r="14" spans="2:9" ht="20.100000000000001" customHeight="1" thickBot="1" x14ac:dyDescent="0.35">
      <c r="B14" s="60"/>
      <c r="C14" s="64"/>
      <c r="D14" s="46">
        <v>46</v>
      </c>
      <c r="E14" s="46">
        <v>59</v>
      </c>
      <c r="F14" s="38">
        <f t="shared" si="0"/>
        <v>105</v>
      </c>
      <c r="G14" s="62"/>
      <c r="H14" s="22"/>
    </row>
    <row r="15" spans="2:9" ht="20.100000000000001" customHeight="1" thickBot="1" x14ac:dyDescent="0.35">
      <c r="B15" s="58">
        <v>3</v>
      </c>
      <c r="C15" s="63" t="s">
        <v>24</v>
      </c>
      <c r="D15" s="44">
        <v>46</v>
      </c>
      <c r="E15" s="44">
        <v>81</v>
      </c>
      <c r="F15" s="38">
        <f t="shared" si="0"/>
        <v>127</v>
      </c>
      <c r="G15" s="61">
        <f>F15/F16</f>
        <v>0.74269005847953218</v>
      </c>
      <c r="H15" s="22"/>
    </row>
    <row r="16" spans="2:9" ht="20.100000000000001" customHeight="1" thickBot="1" x14ac:dyDescent="0.35">
      <c r="B16" s="60"/>
      <c r="C16" s="64"/>
      <c r="D16" s="45">
        <v>75</v>
      </c>
      <c r="E16" s="45">
        <v>96</v>
      </c>
      <c r="F16" s="39">
        <f t="shared" si="0"/>
        <v>171</v>
      </c>
      <c r="G16" s="62"/>
      <c r="H16" s="22"/>
    </row>
    <row r="17" spans="2:2" ht="20.100000000000001" customHeight="1" x14ac:dyDescent="0.25">
      <c r="B17" s="22"/>
    </row>
    <row r="18" spans="2:2" ht="20.100000000000001" customHeight="1" x14ac:dyDescent="0.25">
      <c r="B18" s="22"/>
    </row>
    <row r="19" spans="2:2" ht="20.100000000000001" customHeight="1" x14ac:dyDescent="0.25">
      <c r="B19" s="22"/>
    </row>
    <row r="20" spans="2:2" ht="20.100000000000001" customHeight="1" x14ac:dyDescent="0.25">
      <c r="B20" s="22"/>
    </row>
    <row r="21" spans="2:2" ht="20.100000000000001" customHeight="1" x14ac:dyDescent="0.25">
      <c r="B21" s="22"/>
    </row>
    <row r="22" spans="2:2" ht="20.100000000000001" customHeight="1" x14ac:dyDescent="0.25">
      <c r="B22" s="22"/>
    </row>
    <row r="23" spans="2:2" ht="20.100000000000001" customHeight="1" x14ac:dyDescent="0.25"/>
    <row r="24" spans="2:2" ht="20.100000000000001" customHeight="1" x14ac:dyDescent="0.25"/>
    <row r="25" spans="2:2" ht="20.100000000000001" customHeight="1" x14ac:dyDescent="0.25"/>
    <row r="26" spans="2:2" ht="20.100000000000001" customHeight="1" x14ac:dyDescent="0.25"/>
    <row r="27" spans="2:2" ht="17.45" customHeight="1" x14ac:dyDescent="0.25"/>
    <row r="28" spans="2:2" ht="17.45" customHeight="1" x14ac:dyDescent="0.25"/>
  </sheetData>
  <mergeCells count="15">
    <mergeCell ref="B8:B10"/>
    <mergeCell ref="G13:G14"/>
    <mergeCell ref="B13:B14"/>
    <mergeCell ref="B15:B16"/>
    <mergeCell ref="C8:C10"/>
    <mergeCell ref="C15:C16"/>
    <mergeCell ref="C13:C14"/>
    <mergeCell ref="B11:B12"/>
    <mergeCell ref="C11:C12"/>
    <mergeCell ref="G8:G10"/>
    <mergeCell ref="F8:F10"/>
    <mergeCell ref="G15:G16"/>
    <mergeCell ref="G11:G12"/>
    <mergeCell ref="D8:D10"/>
    <mergeCell ref="E8:E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zoomScale="80" zoomScaleNormal="80" workbookViewId="0">
      <selection activeCell="T14" sqref="T14:T15"/>
    </sheetView>
  </sheetViews>
  <sheetFormatPr defaultRowHeight="15" x14ac:dyDescent="0.25"/>
  <cols>
    <col min="1" max="1" width="3.7109375" style="18" customWidth="1"/>
    <col min="2" max="2" width="0.28515625" style="18" customWidth="1"/>
    <col min="3" max="3" width="5.5703125" style="18" customWidth="1"/>
    <col min="4" max="4" width="26.5703125" style="18" customWidth="1"/>
    <col min="5" max="5" width="3.140625" style="19" customWidth="1"/>
    <col min="6" max="6" width="2.85546875" style="20" customWidth="1"/>
    <col min="7" max="7" width="2.85546875" style="21" customWidth="1"/>
    <col min="8" max="8" width="2.85546875" style="19" customWidth="1"/>
    <col min="9" max="9" width="2.85546875" style="20" customWidth="1"/>
    <col min="10" max="10" width="2.28515625" style="21" customWidth="1"/>
    <col min="11" max="11" width="2.7109375" style="19" customWidth="1"/>
    <col min="12" max="12" width="2.7109375" style="20" customWidth="1"/>
    <col min="13" max="13" width="2.42578125" style="21" customWidth="1"/>
    <col min="14" max="14" width="10.7109375" style="19" customWidth="1"/>
    <col min="15" max="15" width="14.5703125" style="20" customWidth="1"/>
    <col min="16" max="16" width="9.140625" style="21" customWidth="1"/>
    <col min="17" max="17" width="9.140625" style="19" customWidth="1"/>
    <col min="18" max="18" width="8.28515625" style="20" customWidth="1"/>
    <col min="19" max="19" width="7.7109375" style="21" customWidth="1"/>
    <col min="20" max="20" width="13.28515625" style="19" customWidth="1"/>
    <col min="21" max="21" width="7.7109375" style="20" hidden="1" customWidth="1"/>
    <col min="22" max="22" width="5.7109375" style="21" customWidth="1"/>
    <col min="23" max="23" width="11.28515625" style="19" customWidth="1"/>
    <col min="24" max="24" width="3.42578125" style="20" customWidth="1"/>
    <col min="25" max="25" width="2.28515625" style="21" customWidth="1"/>
    <col min="26" max="26" width="2.28515625" style="19" customWidth="1"/>
    <col min="27" max="27" width="2.28515625" style="20" customWidth="1"/>
    <col min="28" max="28" width="2.28515625" style="21" customWidth="1"/>
    <col min="29" max="29" width="8.85546875" style="21" customWidth="1"/>
    <col min="30" max="30" width="8.7109375" style="21" customWidth="1"/>
    <col min="31" max="31" width="5.42578125" style="18" customWidth="1"/>
    <col min="32" max="32" width="5" style="18" customWidth="1"/>
    <col min="33" max="33" width="5.28515625" style="18" customWidth="1"/>
    <col min="34" max="34" width="4.7109375" style="18" customWidth="1"/>
    <col min="35" max="35" width="9.85546875" style="18" customWidth="1"/>
    <col min="36" max="36" width="3" style="18" customWidth="1"/>
    <col min="37" max="16384" width="9.140625" style="18"/>
  </cols>
  <sheetData>
    <row r="1" spans="1:39" s="74" customFormat="1" ht="15" customHeight="1" x14ac:dyDescent="0.25">
      <c r="A1" s="74" t="s">
        <v>15</v>
      </c>
    </row>
    <row r="2" spans="1:39" s="74" customFormat="1" ht="19.5" customHeight="1" x14ac:dyDescent="0.25">
      <c r="A2" s="74" t="s">
        <v>16</v>
      </c>
    </row>
    <row r="3" spans="1:39" s="74" customFormat="1" ht="19.5" customHeight="1" x14ac:dyDescent="0.25">
      <c r="A3" s="74" t="s">
        <v>17</v>
      </c>
    </row>
    <row r="4" spans="1:39" s="74" customFormat="1" ht="19.5" customHeight="1" x14ac:dyDescent="0.25">
      <c r="A4" s="74" t="s">
        <v>18</v>
      </c>
    </row>
    <row r="5" spans="1:39" s="75" customFormat="1" ht="27" customHeight="1" x14ac:dyDescent="0.25">
      <c r="A5" s="75" t="s">
        <v>19</v>
      </c>
    </row>
    <row r="6" spans="1:39" s="76" customFormat="1" ht="20.25" customHeight="1" x14ac:dyDescent="0.25">
      <c r="A6" s="76" t="s">
        <v>20</v>
      </c>
    </row>
    <row r="7" spans="1:39" s="53" customFormat="1" ht="20.25" customHeight="1" x14ac:dyDescent="0.25">
      <c r="N7" s="77" t="s">
        <v>22</v>
      </c>
      <c r="O7" s="77"/>
      <c r="P7" s="77"/>
    </row>
    <row r="8" spans="1:39" ht="20.25" customHeight="1" thickBot="1" x14ac:dyDescent="0.3">
      <c r="C8" s="17"/>
      <c r="D8" s="17"/>
      <c r="E8" s="17"/>
      <c r="F8" s="17"/>
      <c r="G8" s="23"/>
      <c r="H8" s="24"/>
      <c r="I8" s="17"/>
      <c r="J8" s="23"/>
      <c r="K8" s="42"/>
      <c r="L8" s="17"/>
      <c r="M8" s="23"/>
      <c r="N8" s="24"/>
      <c r="O8" s="17"/>
      <c r="P8" s="23"/>
      <c r="Q8" s="25"/>
      <c r="R8" s="16"/>
      <c r="S8" s="25"/>
      <c r="U8" s="16"/>
      <c r="V8" s="15"/>
      <c r="W8" s="25"/>
      <c r="X8" s="16"/>
      <c r="Y8" s="15"/>
      <c r="Z8" s="25"/>
      <c r="AA8" s="16"/>
      <c r="AB8" s="15"/>
      <c r="AC8" s="15"/>
      <c r="AD8" s="15"/>
      <c r="AG8" s="16"/>
      <c r="AH8" s="16"/>
      <c r="AI8" s="16"/>
      <c r="AJ8" s="16"/>
      <c r="AK8" s="43"/>
      <c r="AL8" s="43"/>
      <c r="AM8" s="43"/>
    </row>
    <row r="9" spans="1:39" ht="25.5" customHeight="1" thickBot="1" x14ac:dyDescent="0.35">
      <c r="B9" s="99" t="s">
        <v>14</v>
      </c>
      <c r="C9" s="100"/>
      <c r="D9" s="100"/>
      <c r="E9" s="71" t="s">
        <v>12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  <c r="U9" s="57"/>
      <c r="V9" s="17"/>
      <c r="W9" s="17"/>
      <c r="X9" s="17"/>
      <c r="Y9" s="17"/>
      <c r="Z9" s="17"/>
      <c r="AA9" s="17"/>
      <c r="AB9" s="17"/>
      <c r="AC9" s="18"/>
      <c r="AD9" s="18"/>
    </row>
    <row r="10" spans="1:39" ht="20.100000000000001" customHeight="1" x14ac:dyDescent="0.25">
      <c r="B10" s="47"/>
      <c r="C10" s="58" t="s">
        <v>0</v>
      </c>
      <c r="D10" s="58" t="s">
        <v>1</v>
      </c>
      <c r="E10" s="79">
        <v>1</v>
      </c>
      <c r="F10" s="102"/>
      <c r="G10" s="80"/>
      <c r="H10" s="79">
        <v>2</v>
      </c>
      <c r="I10" s="102"/>
      <c r="J10" s="80"/>
      <c r="K10" s="79">
        <v>3</v>
      </c>
      <c r="L10" s="102"/>
      <c r="M10" s="80"/>
      <c r="N10" s="59" t="s">
        <v>4</v>
      </c>
      <c r="O10" s="59" t="s">
        <v>10</v>
      </c>
      <c r="P10" s="79" t="s">
        <v>9</v>
      </c>
      <c r="Q10" s="80"/>
      <c r="R10" s="79" t="s">
        <v>3</v>
      </c>
      <c r="S10" s="80"/>
      <c r="T10" s="59" t="s">
        <v>2</v>
      </c>
      <c r="U10" s="7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9" ht="30.75" customHeight="1" thickBot="1" x14ac:dyDescent="0.3">
      <c r="B11" s="48"/>
      <c r="C11" s="60"/>
      <c r="D11" s="60"/>
      <c r="E11" s="79"/>
      <c r="F11" s="102"/>
      <c r="G11" s="80"/>
      <c r="H11" s="79"/>
      <c r="I11" s="102"/>
      <c r="J11" s="80"/>
      <c r="K11" s="79"/>
      <c r="L11" s="102"/>
      <c r="M11" s="80"/>
      <c r="N11" s="88"/>
      <c r="O11" s="88"/>
      <c r="P11" s="79"/>
      <c r="Q11" s="80"/>
      <c r="R11" s="79"/>
      <c r="S11" s="80"/>
      <c r="T11" s="88"/>
      <c r="U11" s="7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9" ht="18" customHeight="1" x14ac:dyDescent="0.25">
      <c r="B12" s="49"/>
      <c r="C12" s="58">
        <v>1</v>
      </c>
      <c r="D12" s="89" t="str">
        <f>Лист1!C11</f>
        <v>«Павлодар»                                                     г. Павлодар</v>
      </c>
      <c r="E12" s="13"/>
      <c r="F12" s="6"/>
      <c r="G12" s="26"/>
      <c r="H12" s="28">
        <v>0</v>
      </c>
      <c r="I12" s="7" t="s">
        <v>27</v>
      </c>
      <c r="J12" s="29">
        <v>3</v>
      </c>
      <c r="K12" s="28">
        <v>3</v>
      </c>
      <c r="L12" s="7" t="s">
        <v>26</v>
      </c>
      <c r="M12" s="29">
        <v>1</v>
      </c>
      <c r="N12" s="105">
        <f>I13+L13</f>
        <v>3</v>
      </c>
      <c r="O12" s="91">
        <v>1</v>
      </c>
      <c r="P12" s="8">
        <f>H12+K12</f>
        <v>3</v>
      </c>
      <c r="Q12" s="2">
        <f>J12+M12</f>
        <v>4</v>
      </c>
      <c r="R12" s="41">
        <f>Лист1!F11</f>
        <v>155</v>
      </c>
      <c r="S12" s="3">
        <f>Лист1!F12</f>
        <v>156</v>
      </c>
      <c r="T12" s="85">
        <v>2</v>
      </c>
      <c r="U12" s="87"/>
      <c r="V12" s="18"/>
      <c r="W12" s="18"/>
      <c r="X12" s="18"/>
      <c r="Y12" s="18"/>
      <c r="Z12" s="18"/>
      <c r="AA12" s="18"/>
      <c r="AB12" s="18"/>
      <c r="AC12" s="18"/>
      <c r="AD12" s="18"/>
    </row>
    <row r="13" spans="1:39" ht="24.75" customHeight="1" thickBot="1" x14ac:dyDescent="0.3">
      <c r="B13" s="50"/>
      <c r="C13" s="60"/>
      <c r="D13" s="101"/>
      <c r="E13" s="14"/>
      <c r="F13" s="12"/>
      <c r="G13" s="27"/>
      <c r="H13" s="30"/>
      <c r="I13" s="11">
        <v>0</v>
      </c>
      <c r="J13" s="31"/>
      <c r="K13" s="30"/>
      <c r="L13" s="11">
        <v>3</v>
      </c>
      <c r="M13" s="31"/>
      <c r="N13" s="106"/>
      <c r="O13" s="92"/>
      <c r="P13" s="81">
        <f>P12/Q12</f>
        <v>0.75</v>
      </c>
      <c r="Q13" s="82"/>
      <c r="R13" s="83">
        <f>R12/S12</f>
        <v>0.99358974358974361</v>
      </c>
      <c r="S13" s="84"/>
      <c r="T13" s="86"/>
      <c r="U13" s="87"/>
      <c r="V13" s="18"/>
      <c r="W13" s="18"/>
      <c r="X13" s="18"/>
      <c r="Y13" s="18"/>
      <c r="Z13" s="18"/>
      <c r="AA13" s="18"/>
      <c r="AB13" s="18"/>
      <c r="AC13" s="18"/>
      <c r="AD13" s="18"/>
    </row>
    <row r="14" spans="1:39" ht="18" customHeight="1" x14ac:dyDescent="0.25">
      <c r="B14" s="50"/>
      <c r="C14" s="58">
        <v>2</v>
      </c>
      <c r="D14" s="103" t="str">
        <f>Лист1!C13</f>
        <v>«Ушкын-Кокшетау»                                                    Акмолинская обл.</v>
      </c>
      <c r="E14" s="28">
        <v>3</v>
      </c>
      <c r="F14" s="7" t="s">
        <v>25</v>
      </c>
      <c r="G14" s="29">
        <v>0</v>
      </c>
      <c r="H14" s="6"/>
      <c r="I14" s="6"/>
      <c r="J14" s="6"/>
      <c r="K14" s="28">
        <v>3</v>
      </c>
      <c r="L14" s="7" t="s">
        <v>27</v>
      </c>
      <c r="M14" s="29">
        <v>0</v>
      </c>
      <c r="N14" s="105">
        <f>F15+L15</f>
        <v>6</v>
      </c>
      <c r="O14" s="91">
        <v>2</v>
      </c>
      <c r="P14" s="8">
        <f>E14+K14</f>
        <v>6</v>
      </c>
      <c r="Q14" s="2">
        <f>G14+M14</f>
        <v>0</v>
      </c>
      <c r="R14" s="41">
        <f>Лист1!F13</f>
        <v>150</v>
      </c>
      <c r="S14" s="3">
        <f>Лист1!F14</f>
        <v>105</v>
      </c>
      <c r="T14" s="85">
        <v>1</v>
      </c>
      <c r="U14" s="87"/>
      <c r="V14" s="18"/>
      <c r="W14" s="18"/>
      <c r="X14" s="18"/>
      <c r="Y14" s="18"/>
      <c r="Z14" s="18"/>
      <c r="AA14" s="18"/>
      <c r="AB14" s="18"/>
      <c r="AC14" s="18"/>
      <c r="AD14" s="18"/>
    </row>
    <row r="15" spans="1:39" ht="21" customHeight="1" thickBot="1" x14ac:dyDescent="0.3">
      <c r="B15" s="50"/>
      <c r="C15" s="88"/>
      <c r="D15" s="104"/>
      <c r="E15" s="30"/>
      <c r="F15" s="11">
        <v>3</v>
      </c>
      <c r="G15" s="31"/>
      <c r="H15" s="10"/>
      <c r="I15" s="10"/>
      <c r="J15" s="10"/>
      <c r="K15" s="30"/>
      <c r="L15" s="11">
        <v>3</v>
      </c>
      <c r="M15" s="31"/>
      <c r="N15" s="106"/>
      <c r="O15" s="92"/>
      <c r="P15" s="95" t="e">
        <f>P14/Q14</f>
        <v>#DIV/0!</v>
      </c>
      <c r="Q15" s="96"/>
      <c r="R15" s="93">
        <f>R14/S14</f>
        <v>1.4285714285714286</v>
      </c>
      <c r="S15" s="94"/>
      <c r="T15" s="86"/>
      <c r="U15" s="87"/>
      <c r="V15" s="18"/>
      <c r="W15" s="18"/>
      <c r="X15" s="18"/>
      <c r="Y15" s="18"/>
      <c r="Z15" s="18"/>
      <c r="AA15" s="18"/>
      <c r="AB15" s="18"/>
      <c r="AC15" s="18"/>
      <c r="AD15" s="18"/>
    </row>
    <row r="16" spans="1:39" ht="18" customHeight="1" x14ac:dyDescent="0.25">
      <c r="B16" s="50"/>
      <c r="C16" s="58">
        <v>3</v>
      </c>
      <c r="D16" s="89" t="str">
        <f>Лист1!C15</f>
        <v>«Кайсар»                                                 г.Кызылорда</v>
      </c>
      <c r="E16" s="28">
        <f>M12</f>
        <v>1</v>
      </c>
      <c r="F16" s="7" t="str">
        <f>L12</f>
        <v>;</v>
      </c>
      <c r="G16" s="29">
        <f>K12</f>
        <v>3</v>
      </c>
      <c r="H16" s="28">
        <f>M14</f>
        <v>0</v>
      </c>
      <c r="I16" s="7" t="s">
        <v>26</v>
      </c>
      <c r="J16" s="29">
        <v>3</v>
      </c>
      <c r="K16" s="32"/>
      <c r="L16" s="6"/>
      <c r="M16" s="33"/>
      <c r="N16" s="105">
        <f>F17+I17</f>
        <v>0</v>
      </c>
      <c r="O16" s="91">
        <v>0</v>
      </c>
      <c r="P16" s="9">
        <f>E16+H16</f>
        <v>1</v>
      </c>
      <c r="Q16" s="4">
        <f>G16+J16</f>
        <v>6</v>
      </c>
      <c r="R16" s="4">
        <f>Лист1!F15</f>
        <v>127</v>
      </c>
      <c r="S16" s="5">
        <f>Лист1!F16</f>
        <v>171</v>
      </c>
      <c r="T16" s="85">
        <v>3</v>
      </c>
      <c r="U16" s="87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20.25" customHeight="1" thickBot="1" x14ac:dyDescent="0.3">
      <c r="B17" s="56"/>
      <c r="C17" s="88"/>
      <c r="D17" s="90"/>
      <c r="E17" s="30"/>
      <c r="F17" s="11">
        <v>0</v>
      </c>
      <c r="G17" s="31"/>
      <c r="H17" s="30"/>
      <c r="I17" s="11">
        <v>0</v>
      </c>
      <c r="J17" s="31"/>
      <c r="K17" s="34"/>
      <c r="L17" s="12"/>
      <c r="M17" s="35"/>
      <c r="N17" s="106"/>
      <c r="O17" s="92"/>
      <c r="P17" s="95">
        <f>P16/Q16</f>
        <v>0.16666666666666666</v>
      </c>
      <c r="Q17" s="97"/>
      <c r="R17" s="93">
        <f>R16/S16</f>
        <v>0.74269005847953218</v>
      </c>
      <c r="S17" s="94"/>
      <c r="T17" s="86"/>
      <c r="U17" s="87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18" customHeight="1" x14ac:dyDescent="0.25">
      <c r="A18" s="22"/>
      <c r="B18" s="55"/>
      <c r="C18" s="2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2"/>
      <c r="X18" s="98"/>
      <c r="Y18" s="18"/>
      <c r="Z18" s="18"/>
      <c r="AA18" s="18"/>
      <c r="AB18" s="18"/>
      <c r="AC18" s="18"/>
      <c r="AD18" s="18"/>
    </row>
    <row r="19" spans="1:30" ht="21" customHeight="1" x14ac:dyDescent="0.25">
      <c r="A19" s="22"/>
      <c r="B19" s="55"/>
      <c r="C19" s="22"/>
      <c r="W19" s="54"/>
      <c r="X19" s="98"/>
      <c r="Y19" s="18"/>
      <c r="Z19" s="18"/>
      <c r="AA19" s="18"/>
      <c r="AB19" s="18"/>
      <c r="AC19" s="18"/>
      <c r="AD19" s="18"/>
    </row>
    <row r="20" spans="1:30" ht="18" customHeight="1" x14ac:dyDescent="0.3">
      <c r="A20" s="40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18"/>
      <c r="Y20" s="18"/>
      <c r="Z20" s="18"/>
      <c r="AA20" s="18"/>
      <c r="AB20" s="18"/>
      <c r="AC20" s="18"/>
      <c r="AD20" s="18"/>
    </row>
    <row r="21" spans="1:30" ht="18.75" x14ac:dyDescent="0.25">
      <c r="M21" s="15"/>
      <c r="V21" s="15"/>
    </row>
    <row r="22" spans="1:30" s="52" customFormat="1" ht="18.75" x14ac:dyDescent="0.3">
      <c r="A22" s="52" t="s">
        <v>21</v>
      </c>
      <c r="C22" s="18"/>
      <c r="D22" s="18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  <c r="W22" s="19"/>
    </row>
    <row r="23" spans="1:30" ht="15" customHeight="1" x14ac:dyDescent="0.25"/>
    <row r="29" spans="1:30" ht="15" customHeight="1" x14ac:dyDescent="0.25"/>
  </sheetData>
  <mergeCells count="45">
    <mergeCell ref="O10:O11"/>
    <mergeCell ref="N10:N11"/>
    <mergeCell ref="N16:N17"/>
    <mergeCell ref="O16:O17"/>
    <mergeCell ref="N12:N13"/>
    <mergeCell ref="O14:O15"/>
    <mergeCell ref="X18:X19"/>
    <mergeCell ref="B9:D9"/>
    <mergeCell ref="C10:C11"/>
    <mergeCell ref="D12:D13"/>
    <mergeCell ref="D10:D11"/>
    <mergeCell ref="H10:J11"/>
    <mergeCell ref="E10:G11"/>
    <mergeCell ref="K10:M11"/>
    <mergeCell ref="D14:D15"/>
    <mergeCell ref="C12:C13"/>
    <mergeCell ref="C16:C17"/>
    <mergeCell ref="C14:C15"/>
    <mergeCell ref="T16:T17"/>
    <mergeCell ref="U14:U15"/>
    <mergeCell ref="N14:N15"/>
    <mergeCell ref="P10:Q11"/>
    <mergeCell ref="D16:D17"/>
    <mergeCell ref="O12:O13"/>
    <mergeCell ref="R17:S17"/>
    <mergeCell ref="P15:Q15"/>
    <mergeCell ref="U16:U17"/>
    <mergeCell ref="T14:T15"/>
    <mergeCell ref="R15:S15"/>
    <mergeCell ref="P17:Q17"/>
    <mergeCell ref="U10:U11"/>
    <mergeCell ref="R10:S11"/>
    <mergeCell ref="P13:Q13"/>
    <mergeCell ref="R13:S13"/>
    <mergeCell ref="T12:T13"/>
    <mergeCell ref="U12:U13"/>
    <mergeCell ref="T10:T11"/>
    <mergeCell ref="E9:T9"/>
    <mergeCell ref="A1:XFD1"/>
    <mergeCell ref="A2:XFD2"/>
    <mergeCell ref="A3:XFD3"/>
    <mergeCell ref="A4:XFD4"/>
    <mergeCell ref="A5:XFD5"/>
    <mergeCell ref="A6:XFD6"/>
    <mergeCell ref="N7:P7"/>
  </mergeCells>
  <phoneticPr fontId="0" type="noConversion"/>
  <pageMargins left="0.17" right="0.16" top="0.3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2021-10-16T14:09:47Z</dcterms:modified>
</cp:coreProperties>
</file>